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<sst xmlns="http://schemas.openxmlformats.org/spreadsheetml/2006/main" count="3779" uniqueCount="1969">
  <si>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</si>
  <si>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</si>
  <si>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</si>
  <si>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</si>
  <si>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</si>
  <si>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</si>
  <si>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</si>
  <si>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</si>
  <si>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</si>
  <si>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</si>
  <si>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</si>
  <si>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</si>
  <si>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</si>
  <si>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</si>
  <si>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</si>
  <si>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</si>
  <si>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</si>
  <si>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</si>
  <si>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</si>
  <si>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</si>
  <si>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</si>
  <si>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</si>
  <si>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</si>
  <si>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</si>
  <si>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</si>
  <si>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</si>
  <si>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</si>
  <si>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</si>
  <si>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</si>
  <si>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</si>
  <si>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</si>
  <si>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</si>
  <si>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</si>
  <si>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</si>
  <si>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</si>
  <si>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</si>
  <si>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</si>
  <si>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</si>
  <si>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</si>
  <si>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</si>
  <si>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</si>
  <si>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</si>
  <si>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</si>
  <si>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</si>
  <si>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</si>
  <si>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</si>
  <si>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</si>
  <si>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</si>
  <si>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</si>
  <si>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</si>
  <si>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</si>
  <si>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</si>
  <si>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</si>
  <si>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</si>
  <si>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</si>
  <si>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</si>
  <si>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</si>
  <si>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</si>
  <si>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</si>
  <si>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</si>
  <si>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</si>
  <si>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</si>
  <si>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</si>
  <si>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</si>
  <si>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</si>
  <si>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</si>
  <si>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</si>
  <si>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</si>
  <si>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</si>
  <si>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</si>
  <si>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</si>
  <si>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</si>
  <si>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</si>
  <si>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</si>
  <si>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</si>
  <si>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</si>
  <si>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</si>
  <si>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</si>
  <si>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</si>
  <si>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</si>
  <si>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</si>
  <si>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</si>
  <si>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</si>
  <si>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</si>
  <si>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</si>
  <si>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</si>
  <si>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</si>
  <si>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</si>
  <si>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</si>
  <si>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</si>
  <si>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</si>
  <si>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</si>
  <si>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</si>
  <si>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</si>
  <si>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</si>
  <si>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</si>
  <si>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</si>
  <si>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</si>
  <si>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</si>
  <si>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</si>
  <si>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</si>
  <si>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</si>
  <si>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</si>
  <si>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</si>
  <si>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</si>
  <si>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</si>
  <si>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</si>
  <si>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</si>
  <si>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</si>
  <si>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</si>
  <si>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</si>
  <si>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</si>
  <si>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</si>
  <si>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</si>
  <si>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</si>
  <si>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</si>
  <si>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</si>
  <si>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</si>
  <si>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</si>
  <si>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</si>
  <si>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</si>
  <si>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</si>
  <si>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</si>
  <si>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</si>
  <si>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</si>
  <si>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</si>
  <si>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</si>
  <si>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</si>
  <si>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</si>
  <si>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</si>
  <si>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</si>
  <si>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</si>
  <si>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</si>
  <si>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</si>
  <si>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</si>
  <si>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</si>
  <si>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</si>
  <si>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</si>
  <si>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</si>
  <si>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</si>
  <si>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</si>
  <si>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</si>
  <si>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</si>
  <si>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</si>
  <si>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</si>
  <si>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</si>
  <si>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</si>
  <si>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</si>
  <si>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</si>
  <si>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</si>
  <si>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</si>
  <si>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</si>
  <si>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</si>
  <si>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</si>
  <si>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</si>
  <si>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</si>
  <si>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</si>
  <si>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</si>
  <si>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</si>
  <si>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</si>
  <si>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</si>
  <si>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</si>
  <si>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</si>
  <si>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</si>
  <si>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</si>
  <si>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</si>
  <si>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</si>
  <si>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</si>
  <si>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</si>
  <si>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</si>
  <si>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</si>
  <si>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</si>
  <si>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</si>
  <si>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</si>
  <si>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</si>
  <si>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</si>
  <si>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</si>
  <si>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</si>
  <si>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</si>
  <si>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</si>
  <si>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</si>
  <si>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</si>
  <si>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</si>
  <si>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</si>
  <si>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</si>
  <si>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</si>
  <si>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</si>
  <si>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</si>
  <si>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</si>
  <si>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</si>
  <si>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</si>
  <si>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</si>
  <si>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</si>
  <si>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</si>
  <si>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</si>
  <si>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</si>
  <si>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</si>
  <si>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</si>
  <si>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</si>
  <si>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</si>
  <si>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</si>
  <si>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</si>
  <si>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</si>
  <si>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</si>
  <si>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</si>
  <si>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</si>
  <si>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</si>
  <si>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</si>
  <si>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</si>
  <si>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</si>
  <si>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</si>
  <si>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</si>
  <si>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</si>
  <si>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</si>
  <si>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</si>
  <si>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</si>
  <si>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</si>
  <si>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</si>
  <si>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</si>
  <si>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</si>
  <si>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</si>
  <si>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</si>
  <si>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</si>
  <si>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</si>
  <si>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</si>
  <si>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</si>
  <si>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</si>
  <si>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</si>
  <si>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</si>
  <si>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</si>
  <si>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</si>
  <si>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</si>
  <si>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</si>
  <si>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</si>
  <si>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</si>
  <si>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</si>
  <si>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</si>
  <si>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</si>
  <si>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</si>
  <si>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</si>
  <si>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</si>
  <si>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</si>
  <si>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</si>
  <si>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</si>
  <si>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</si>
  <si>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</si>
  <si>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</si>
  <si>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</si>
  <si>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</si>
  <si>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</si>
  <si>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</si>
  <si>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</si>
  <si>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</si>
  <si>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</si>
  <si>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</si>
  <si>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</si>
  <si>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</si>
  <si>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</si>
  <si>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</si>
  <si>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</si>
  <si>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</si>
  <si>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</si>
  <si>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</si>
  <si>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</si>
  <si>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</si>
  <si>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</si>
  <si>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</si>
  <si>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</si>
  <si>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</si>
  <si>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</si>
  <si>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</si>
  <si>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</si>
  <si>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</si>
  <si>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</si>
  <si>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</si>
  <si>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</si>
  <si>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</si>
  <si>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</si>
  <si>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</si>
  <si>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</si>
  <si>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</si>
  <si>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</si>
  <si>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</si>
  <si>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</si>
  <si>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</si>
  <si>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</si>
  <si>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</si>
  <si>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</si>
  <si>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</si>
  <si>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</si>
  <si>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</si>
  <si>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</si>
  <si>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</si>
  <si>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</si>
  <si>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</si>
  <si>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</si>
  <si>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</si>
  <si>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</si>
  <si>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</si>
  <si>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</si>
  <si>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</si>
  <si>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</si>
  <si>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</si>
  <si>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</si>
  <si>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</si>
  <si>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</si>
  <si>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</si>
  <si>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</si>
  <si>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</si>
  <si>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</si>
  <si>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</si>
  <si>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</si>
  <si>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</si>
  <si>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</si>
  <si>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</si>
  <si>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</si>
  <si>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</si>
  <si>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</si>
  <si>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</si>
  <si>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</si>
  <si>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</si>
  <si>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</si>
  <si>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</si>
  <si>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</si>
  <si>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</si>
  <si>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</si>
  <si>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</si>
  <si>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</si>
  <si>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</si>
  <si>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</si>
  <si>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</si>
  <si>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</si>
  <si>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</si>
  <si>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</si>
  <si>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</si>
  <si>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</si>
  <si>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</si>
  <si>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</si>
  <si>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</si>
  <si>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</si>
  <si>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</si>
  <si>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</si>
  <si>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</si>
  <si>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</si>
  <si>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</si>
  <si>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</si>
  <si>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</si>
  <si>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</si>
  <si>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</si>
  <si>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</si>
  <si>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</si>
  <si>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</si>
  <si>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</si>
  <si>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</si>
  <si>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</si>
  <si>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</si>
  <si>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</si>
  <si>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</si>
  <si>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</si>
  <si>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</si>
  <si>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</si>
  <si>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</si>
  <si>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</si>
  <si>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</si>
  <si>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</si>
  <si>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</si>
  <si>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</si>
  <si>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</si>
  <si>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</si>
  <si>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</si>
  <si>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</si>
  <si>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</si>
  <si>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</si>
  <si>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</si>
  <si>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</si>
  <si>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</si>
  <si>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</si>
  <si>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</si>
  <si>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</si>
  <si>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</si>
  <si>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</si>
  <si>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</si>
  <si>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</si>
  <si>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</si>
  <si>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</si>
  <si>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</si>
  <si>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</si>
  <si>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</si>
  <si>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</si>
  <si>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</si>
  <si>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</si>
  <si>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</si>
  <si>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</si>
  <si>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</si>
  <si>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</si>
  <si>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</si>
  <si>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</si>
  <si>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</si>
  <si>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</si>
  <si>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</si>
  <si>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</si>
  <si>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</si>
  <si>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</si>
  <si>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</si>
  <si>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</si>
  <si>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</si>
  <si>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</si>
  <si>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</si>
  <si>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</si>
  <si>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</si>
  <si>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</si>
  <si>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</si>
  <si>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</si>
  <si>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</si>
  <si>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</si>
  <si>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</si>
  <si>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</si>
  <si>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</si>
  <si>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</si>
  <si>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</si>
  <si>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</si>
  <si>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</si>
  <si>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</si>
  <si>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</si>
  <si>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</si>
  <si>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</si>
  <si>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</si>
  <si>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</si>
  <si>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</si>
  <si>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</si>
  <si>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</si>
  <si>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</si>
  <si>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</si>
  <si>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</si>
  <si>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</si>
  <si>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</si>
  <si>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</si>
  <si>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</si>
  <si>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</si>
  <si>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</si>
  <si>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</si>
  <si>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</si>
  <si>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</si>
  <si>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</si>
  <si>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</si>
  <si>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</si>
  <si>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</si>
  <si>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</si>
  <si>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</si>
  <si>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</si>
  <si>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</si>
  <si>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</si>
  <si>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</si>
  <si>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</si>
  <si>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</si>
  <si>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</si>
  <si>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</si>
  <si>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</si>
  <si>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</si>
  <si>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</si>
  <si>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</si>
  <si>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</si>
  <si>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</si>
  <si>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</si>
  <si>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</si>
  <si>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</si>
  <si>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</si>
  <si>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</si>
  <si>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</si>
  <si>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</si>
  <si>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</si>
  <si>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</si>
  <si>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</si>
  <si>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</si>
  <si>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</si>
  <si>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</si>
  <si>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</si>
  <si>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</si>
  <si>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</si>
  <si>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</si>
  <si>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</si>
  <si>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</si>
  <si>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</si>
  <si>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</si>
  <si>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</si>
  <si>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</si>
  <si>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</si>
  <si>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</si>
  <si>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</si>
  <si>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</si>
  <si>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</si>
  <si>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</si>
  <si>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</si>
  <si>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</si>
  <si>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</si>
  <si>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</si>
  <si>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</si>
  <si>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</si>
  <si>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</si>
  <si>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</si>
  <si>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</si>
  <si>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</si>
  <si>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</si>
  <si>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</si>
  <si>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</si>
  <si>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</si>
  <si>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</si>
  <si>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</si>
  <si>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</si>
  <si>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</si>
  <si>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</si>
  <si>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</si>
  <si>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</si>
  <si>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</si>
  <si>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</si>
  <si>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</si>
  <si>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</si>
  <si>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</si>
  <si>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</si>
  <si>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</si>
  <si>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</si>
  <si>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</si>
  <si>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</si>
  <si>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</si>
  <si>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</si>
  <si>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</si>
  <si>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</si>
  <si>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</si>
  <si>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</si>
  <si>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</si>
  <si>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</si>
  <si>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</si>
  <si>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</si>
  <si>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</si>
  <si>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</si>
  <si>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</si>
  <si>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</si>
  <si>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</si>
  <si>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</si>
  <si>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</si>
  <si>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</si>
  <si>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</si>
  <si>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</si>
  <si>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</si>
  <si>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</si>
  <si>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</si>
  <si>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</si>
  <si>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</si>
  <si>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</si>
  <si>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</si>
  <si>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</si>
  <si>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</si>
  <si>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</si>
  <si>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</si>
  <si>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</si>
  <si>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</si>
  <si>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</si>
  <si>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</si>
  <si>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</si>
  <si>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</si>
  <si>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</si>
  <si>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</si>
  <si>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</si>
  <si>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</si>
  <si>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</si>
  <si>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</si>
  <si>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</si>
  <si>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</si>
  <si>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</si>
  <si>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</si>
  <si>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</si>
  <si>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</si>
  <si>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</si>
  <si>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</si>
  <si>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</si>
  <si>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</si>
  <si>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</si>
  <si>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</si>
  <si>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</si>
  <si>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</si>
  <si>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</si>
  <si>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</si>
  <si>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</si>
  <si>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</si>
  <si>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</si>
  <si>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</si>
  <si>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</si>
  <si>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</si>
  <si>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</si>
  <si>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</si>
  <si>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</si>
  <si>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</si>
  <si>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</si>
  <si>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</si>
  <si>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</si>
  <si>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</si>
  <si>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</si>
  <si>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</si>
  <si>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</si>
  <si>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</si>
  <si>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</si>
  <si>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</si>
  <si>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</si>
  <si>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</si>
  <si>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</si>
  <si>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</si>
  <si>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</si>
  <si>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</si>
  <si>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</si>
  <si>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</si>
  <si>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</si>
  <si>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</si>
  <si>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</si>
  <si>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</si>
  <si>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</si>
  <si>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</si>
  <si>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</si>
  <si>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</si>
  <si>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</si>
  <si>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</si>
  <si>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</si>
  <si>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</si>
  <si>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</si>
  <si>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</si>
  <si>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</si>
  <si>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</si>
  <si>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</si>
  <si>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</si>
  <si>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</si>
  <si>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</si>
  <si>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</si>
  <si>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</si>
  <si>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</si>
  <si>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</si>
  <si>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</si>
  <si>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</si>
  <si>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</si>
  <si>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</si>
  <si>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</si>
  <si>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</si>
  <si>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</si>
  <si>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</si>
  <si>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</si>
  <si>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</si>
  <si>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</si>
  <si>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</si>
  <si>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</si>
  <si>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</si>
  <si>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</si>
  <si>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</si>
  <si>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</si>
  <si>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</si>
  <si>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</si>
  <si>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</si>
  <si>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</si>
  <si>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</si>
  <si>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</si>
  <si>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</si>
  <si>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</si>
  <si>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</si>
  <si>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</si>
  <si>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</si>
  <si>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</si>
  <si>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</si>
  <si>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</si>
  <si>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</si>
  <si>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</si>
  <si>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</si>
  <si>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</si>
  <si>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</si>
  <si>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</si>
  <si>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</si>
  <si>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</si>
  <si>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</si>
  <si>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</si>
  <si>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</si>
  <si>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</si>
  <si>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</si>
  <si>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</si>
  <si>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</si>
  <si>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</si>
  <si>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</si>
  <si>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</si>
  <si>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</si>
  <si>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</si>
  <si>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</si>
  <si>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</si>
  <si>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</si>
  <si>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</si>
  <si>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</si>
  <si>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</si>
  <si>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</si>
  <si>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</si>
  <si>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</si>
  <si>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</si>
  <si>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</si>
  <si>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</si>
  <si>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</si>
  <si>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</si>
  <si>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</si>
  <si>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</si>
  <si>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</si>
  <si>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</si>
  <si>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</si>
  <si>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</si>
  <si>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</si>
  <si>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</si>
  <si>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</si>
  <si>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</si>
  <si>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</si>
  <si>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</si>
  <si>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</si>
  <si>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</si>
  <si>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</si>
  <si>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</si>
  <si>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</si>
  <si>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</si>
  <si>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</si>
  <si>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</si>
  <si>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</si>
  <si>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</si>
  <si>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</si>
  <si>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</si>
  <si>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</si>
  <si>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</si>
  <si>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</si>
  <si>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</si>
  <si>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</si>
  <si>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</si>
  <si>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</si>
  <si>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</si>
  <si>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</si>
  <si>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</si>
  <si>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</si>
  <si>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</si>
  <si>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</si>
  <si>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</si>
  <si>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</si>
  <si>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</si>
  <si>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</si>
  <si>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</si>
  <si>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</si>
  <si>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</si>
  <si>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</si>
  <si>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</si>
  <si>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</si>
  <si>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</si>
  <si>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</si>
  <si>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</si>
  <si>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</si>
  <si>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</si>
  <si>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</si>
  <si>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</si>
  <si>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</si>
  <si>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</si>
  <si>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</si>
  <si>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</si>
  <si>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</si>
  <si>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</si>
  <si>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</si>
  <si>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</si>
  <si>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</si>
  <si>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</si>
  <si>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</si>
  <si>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</si>
  <si>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</si>
  <si>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</si>
  <si>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</si>
  <si>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</si>
  <si>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</si>
  <si>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</si>
  <si>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</si>
  <si>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</si>
  <si>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</si>
  <si>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</si>
  <si>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</si>
  <si>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</si>
  <si>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</si>
  <si>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</si>
  <si>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</si>
  <si>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</si>
  <si>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</si>
  <si>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</si>
  <si>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</si>
  <si>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</si>
  <si>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</si>
  <si>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</si>
  <si>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</si>
  <si>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</si>
  <si>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</si>
  <si>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</si>
  <si>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</si>
  <si>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</si>
  <si>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</si>
  <si>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</si>
  <si>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</si>
  <si>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</si>
  <si>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</si>
  <si>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</si>
  <si>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</si>
  <si>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</si>
  <si>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</si>
  <si>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</si>
  <si>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</si>
  <si>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</si>
  <si>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</si>
  <si>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</si>
  <si>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</si>
  <si>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</si>
  <si>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</si>
  <si>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</si>
  <si>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</si>
  <si>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</si>
  <si>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</si>
  <si>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</si>
  <si>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</si>
  <si>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</si>
  <si>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</si>
  <si>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</si>
  <si>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</si>
  <si>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</si>
  <si>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</si>
  <si>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</si>
  <si>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</si>
  <si>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</si>
  <si>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</si>
  <si>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</si>
  <si>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</si>
  <si>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</si>
  <si>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</si>
  <si>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</si>
  <si>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</si>
  <si>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</si>
  <si>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</si>
  <si>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</si>
  <si>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</si>
  <si>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</si>
  <si>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</si>
  <si>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</si>
  <si>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</si>
  <si>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</si>
  <si>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</si>
  <si>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</si>
  <si>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</si>
  <si>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</si>
  <si>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</si>
  <si>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</si>
  <si>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</si>
  <si>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</si>
  <si>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</si>
  <si>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</si>
  <si>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</si>
  <si>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</si>
  <si>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</si>
  <si>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</si>
  <si>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</si>
  <si>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</si>
  <si>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</si>
  <si>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</si>
  <si>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</si>
  <si>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</si>
  <si>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</si>
  <si>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</si>
  <si>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</si>
  <si>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</si>
  <si>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</si>
  <si>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</si>
  <si>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</si>
  <si>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</si>
  <si>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</si>
  <si>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</si>
  <si>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</si>
  <si>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</si>
  <si>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</si>
  <si>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</si>
  <si>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</si>
  <si>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</si>
  <si>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</si>
  <si>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</si>
  <si>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</si>
  <si>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</si>
  <si>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</si>
  <si>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</si>
  <si>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</si>
  <si>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</si>
  <si>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</si>
  <si>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</si>
  <si>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</si>
  <si>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</si>
  <si>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</si>
  <si>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</si>
  <si>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</si>
  <si>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</si>
  <si>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</si>
  <si>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</si>
  <si>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</si>
  <si>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</si>
  <si>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</si>
  <si>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</si>
  <si>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</si>
  <si>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</si>
  <si>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</si>
  <si>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</si>
  <si>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</si>
  <si>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</si>
  <si>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</si>
  <si>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</si>
  <si>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</si>
  <si>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</si>
  <si>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</si>
  <si>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</si>
  <si>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</si>
  <si>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</si>
  <si>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</si>
  <si>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</si>
  <si>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</si>
  <si>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</si>
  <si>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</si>
  <si>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</si>
  <si>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</si>
  <si>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</si>
  <si>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</si>
  <si>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</si>
  <si>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</si>
  <si>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</si>
  <si>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</si>
  <si>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</si>
  <si>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</si>
  <si>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</si>
  <si>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</si>
  <si>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</si>
  <si>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</si>
  <si>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</si>
  <si>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</si>
  <si>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</si>
  <si>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</si>
  <si>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</si>
  <si>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</si>
  <si>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</si>
  <si>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</si>
  <si>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</si>
  <si>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</si>
  <si>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</si>
  <si>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</si>
  <si>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</si>
  <si>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</si>
  <si>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</si>
  <si>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</si>
  <si>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</si>
  <si>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</si>
  <si>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</si>
  <si>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</si>
  <si>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</si>
  <si>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</si>
  <si>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</si>
  <si>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</si>
  <si>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</si>
  <si>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</si>
  <si>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</si>
  <si>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</si>
  <si>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</si>
  <si>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</si>
  <si>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</si>
  <si>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</si>
  <si>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</si>
  <si>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</si>
  <si>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</si>
  <si>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</si>
  <si>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</si>
  <si>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</si>
  <si>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</si>
  <si>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</si>
  <si>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</si>
  <si>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</si>
  <si>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</si>
  <si>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</si>
  <si>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</si>
  <si>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</si>
  <si>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</si>
  <si>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</si>
  <si>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</si>
  <si>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</si>
  <si>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</si>
  <si>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</si>
  <si>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</si>
  <si>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</si>
  <si>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</si>
  <si>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</si>
  <si>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</si>
  <si>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</si>
  <si>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</si>
  <si>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</si>
  <si>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</si>
  <si>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</si>
  <si>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</si>
  <si>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</si>
  <si>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</si>
  <si>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</si>
  <si>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</si>
  <si>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</si>
  <si>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</si>
  <si>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</si>
  <si>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</si>
  <si>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</si>
  <si>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</si>
  <si>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</si>
  <si>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</si>
  <si>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</si>
  <si>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</si>
  <si>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</si>
  <si>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</si>
  <si>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</si>
  <si>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</si>
  <si>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</si>
  <si>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</si>
  <si>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</si>
  <si>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</si>
  <si>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</si>
  <si>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</si>
  <si>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</si>
  <si>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</si>
  <si>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</si>
  <si>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</si>
  <si>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</si>
  <si>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</si>
  <si>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</si>
  <si>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</si>
  <si>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</si>
  <si>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</si>
  <si>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</si>
  <si>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</si>
  <si>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</si>
  <si>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</si>
  <si>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</si>
  <si>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</si>
  <si>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</si>
  <si>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</si>
  <si>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</si>
  <si>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</si>
  <si>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</si>
  <si>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</si>
  <si>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</si>
  <si>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</si>
  <si>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</si>
  <si>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</si>
  <si>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</si>
  <si>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</si>
  <si>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</si>
  <si>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</si>
  <si>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</si>
  <si>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</si>
  <si>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</si>
  <si>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</si>
  <si>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</si>
  <si>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</si>
  <si>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</si>
  <si>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</si>
  <si>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</si>
  <si>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</si>
  <si>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</si>
  <si>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</si>
  <si>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</si>
  <si>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</si>
  <si>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</si>
  <si>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</si>
  <si>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</si>
  <si>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</si>
  <si>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</si>
  <si>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</si>
  <si>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</si>
  <si>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</si>
  <si>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</si>
  <si>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</si>
  <si>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</si>
  <si>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</si>
  <si>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</si>
  <si>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</si>
  <si>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</si>
  <si>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</si>
  <si>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</si>
  <si>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</si>
  <si>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</si>
  <si>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</si>
  <si>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</si>
  <si>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</si>
  <si>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</si>
  <si>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</si>
  <si>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</si>
  <si>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</si>
  <si>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</si>
  <si>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</si>
  <si>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</si>
  <si>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</si>
  <si>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</si>
  <si>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</si>
  <si>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</si>
  <si>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</si>
  <si>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</si>
  <si>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</si>
  <si>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</si>
  <si>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</si>
  <si>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</si>
  <si>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</si>
  <si>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</si>
  <si>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</si>
  <si>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</si>
  <si>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</si>
  <si>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</si>
  <si>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</si>
  <si>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</si>
  <si>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</si>
  <si>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</si>
  <si>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</si>
  <si>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</si>
  <si>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</si>
  <si>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</si>
  <si>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</si>
  <si>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</si>
  <si>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</si>
  <si>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</si>
  <si>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</si>
  <si>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</si>
  <si>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</si>
  <si>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</si>
  <si>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</si>
  <si>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</si>
  <si>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</si>
  <si>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</si>
  <si>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</si>
  <si>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</si>
  <si>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</si>
  <si>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</si>
  <si>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</si>
  <si>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</si>
  <si>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</si>
  <si>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</si>
  <si>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</si>
  <si>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</si>
  <si>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</si>
  <si>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</si>
  <si>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</si>
  <si>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</si>
  <si>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</si>
  <si>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</si>
  <si>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</si>
  <si>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</si>
  <si>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</si>
  <si>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</si>
  <si>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</si>
  <si>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</si>
  <si>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</si>
  <si>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</si>
  <si>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</si>
  <si>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</si>
  <si>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</si>
  <si>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</si>
  <si>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</si>
  <si>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</si>
  <si>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</si>
  <si>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</si>
  <si>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</si>
  <si>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</si>
  <si>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</si>
  <si>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</si>
  <si>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</si>
  <si>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</si>
  <si>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</si>
  <si>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</si>
  <si>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</si>
  <si>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</si>
  <si>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</si>
  <si>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</si>
  <si>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</si>
  <si>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</si>
  <si>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</si>
  <si>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</si>
  <si>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</si>
  <si>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</si>
  <si>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</si>
  <si>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</si>
  <si>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</si>
  <si>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</si>
  <si>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</si>
  <si>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</si>
  <si>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</si>
  <si>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</si>
  <si>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</si>
  <si>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</si>
  <si>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</si>
  <si>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</si>
  <si>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</si>
  <si>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</si>
  <si>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</si>
  <si>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</si>
  <si>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</si>
  <si>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</si>
  <si>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</si>
  <si>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</si>
  <si>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</si>
  <si>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</si>
  <si>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</si>
  <si>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</si>
  <si>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</si>
  <si>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</si>
  <si>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</si>
  <si>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</si>
  <si>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</si>
  <si>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</si>
  <si>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</si>
  <si>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</si>
  <si>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</si>
  <si>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</si>
  <si>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</si>
  <si>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</si>
  <si>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</si>
  <si>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</si>
  <si>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</si>
  <si>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</si>
  <si>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</si>
  <si>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</si>
  <si>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</si>
  <si>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</si>
  <si>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</si>
  <si>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</si>
  <si>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</si>
  <si>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</si>
  <si>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</si>
  <si>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</si>
  <si>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</si>
  <si>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</si>
  <si>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</si>
  <si>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</si>
  <si>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</si>
  <si>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</si>
  <si>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</si>
  <si>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</si>
  <si>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</si>
  <si>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</si>
  <si>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</si>
  <si>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</si>
  <si>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</si>
  <si>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</si>
  <si>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</si>
  <si>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</si>
  <si>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</si>
  <si>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</si>
  <si>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</si>
  <si>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</si>
  <si>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</si>
  <si>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</si>
  <si>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</si>
  <si>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</si>
  <si>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</si>
  <si>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</si>
  <si>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</si>
  <si>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</si>
  <si>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</si>
  <si>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</si>
  <si>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</si>
  <si>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</si>
  <si>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</si>
  <si>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</si>
  <si>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</si>
  <si>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</si>
  <si>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</si>
  <si>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</si>
  <si>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</si>
  <si>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</si>
  <si>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</si>
  <si>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</si>
  <si>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</si>
  <si>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</si>
  <si>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</si>
  <si>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</si>
  <si>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</si>
  <si>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</si>
  <si>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</si>
  <si>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</si>
  <si>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</si>
  <si>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</si>
  <si>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</si>
  <si>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</si>
  <si>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</si>
  <si>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</si>
  <si>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</si>
  <si>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</si>
  <si>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</si>
  <si>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</si>
  <si>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</si>
  <si>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</si>
  <si>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</si>
  <si>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</si>
  <si>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</si>
  <si>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</si>
  <si>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</si>
  <si>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</si>
  <si>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</si>
  <si>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</si>
  <si>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</si>
  <si>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</si>
  <si>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</si>
  <si>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</si>
  <si>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</si>
  <si>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</si>
  <si>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</si>
  <si>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</si>
  <si>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</si>
  <si>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</si>
  <si>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</si>
  <si>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</si>
  <si>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</si>
  <si>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</si>
  <si>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</si>
  <si>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</si>
  <si>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</si>
  <si>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</si>
  <si>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</si>
  <si>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</si>
  <si>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</si>
  <si>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</si>
  <si>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</si>
  <si>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</si>
  <si>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</si>
  <si>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</si>
  <si>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</si>
  <si>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</si>
  <si>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</si>
  <si>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</si>
  <si>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</si>
  <si>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</si>
  <si>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</si>
  <si>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</si>
  <si>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</si>
  <si>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</si>
  <si>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</si>
  <si>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</si>
  <si>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</si>
  <si>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</si>
  <si>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</si>
  <si>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</si>
  <si>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</si>
  <si>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</si>
  <si>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</si>
  <si>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</si>
  <si>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</si>
  <si>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</si>
  <si>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</si>
  <si>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</si>
  <si>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</si>
  <si>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</si>
  <si>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</si>
  <si>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</si>
  <si>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</si>
  <si>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</si>
  <si>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</si>
  <si>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</si>
  <si>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</si>
  <si>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</si>
  <si>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</si>
  <si>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</si>
  <si>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</si>
  <si>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</si>
  <si>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</si>
  <si>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</si>
  <si>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</si>
  <si>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</si>
  <si>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</si>
  <si>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</si>
  <si>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</si>
  <si>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</si>
  <si>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</si>
  <si>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</si>
  <si>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</si>
  <si>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</si>
  <si>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</si>
  <si>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</si>
  <si>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</si>
  <si>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</si>
  <si>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</si>
  <si>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</si>
  <si>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</si>
  <si>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</si>
  <si>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</si>
  <si>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</si>
  <si>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</si>
  <si>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</si>
  <si>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</si>
  <si>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</si>
  <si>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</si>
  <si>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</si>
  <si>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</si>
  <si>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</si>
  <si>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</si>
  <si>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</si>
  <si>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</si>
  <si>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</si>
  <si>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</si>
  <si>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</si>
  <si>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</si>
  <si>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</si>
  <si>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</si>
  <si>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</si>
  <si>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</si>
  <si>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</si>
  <si>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</si>
  <si>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</si>
  <si>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</si>
  <si>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</si>
  <si>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</si>
  <si>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</si>
  <si>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</si>
  <si>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</si>
  <si>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</si>
  <si>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</si>
  <si>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</si>
  <si>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</si>
  <si>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</si>
  <si>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</si>
  <si>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</si>
  <si>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</si>
  <si>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</si>
  <si>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</si>
  <si>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</si>
  <si>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</si>
  <si>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</si>
  <si>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</si>
  <si>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</si>
  <si>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</si>
  <si>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</si>
  <si>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</si>
  <si>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</si>
  <si>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</si>
  <si>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</si>
  <si>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</si>
  <si>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</si>
  <si>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</si>
  <si>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</si>
  <si>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</si>
  <si>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</si>
  <si>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</si>
  <si>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</si>
  <si>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</si>
  <si>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</si>
  <si>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</si>
  <si>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</si>
  <si>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</si>
  <si>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</si>
  <si>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</si>
  <si>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</si>
  <si>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</si>
  <si>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</si>
  <si>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</si>
  <si>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</si>
  <si>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</si>
  <si>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</si>
  <si>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</si>
  <si>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</si>
  <si>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</si>
  <si>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</si>
  <si>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</si>
  <si>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</si>
  <si>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</si>
  <si>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</si>
  <si>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</si>
  <si>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</si>
  <si>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</si>
  <si>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</si>
  <si>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</si>
  <si>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</si>
  <si>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</si>
  <si>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</si>
  <si>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</si>
  <si>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</si>
  <si>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</si>
  <si>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</si>
  <si>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</si>
  <si>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</si>
  <si>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</si>
  <si>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</si>
  <si>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</si>
  <si>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</si>
  <si>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</si>
  <si>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</si>
  <si>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</si>
  <si>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</si>
  <si>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</si>
  <si>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</si>
  <si>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</si>
  <si>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</si>
  <si>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</si>
  <si>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</si>
  <si>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</si>
  <si>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</si>
  <si>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</si>
  <si>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</si>
  <si>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</si>
  <si>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</si>
  <si>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</si>
  <si>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</si>
  <si>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</si>
  <si>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</si>
  <si>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</si>
  <si>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</si>
  <si>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</si>
  <si>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</si>
  <si>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</si>
  <si>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</si>
  <si>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</si>
  <si>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</si>
  <si>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</si>
  <si>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</si>
  <si>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</si>
  <si>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</si>
  <si>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</si>
  <si>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</si>
  <si>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</si>
  <si>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</si>
  <si>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</si>
  <si>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</si>
  <si>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</si>
  <si>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</si>
  <si>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</si>
  <si>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</si>
  <si>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</si>
  <si>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</si>
  <si>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</si>
  <si>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</si>
  <si>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</si>
  <si>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</si>
  <si>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</si>
  <si>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</si>
  <si>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</si>
  <si>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</si>
  <si>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</si>
  <si>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</si>
  <si>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</si>
  <si>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</si>
  <si>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</si>
  <si>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</si>
  <si>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</si>
  <si>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</si>
  <si>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</si>
  <si>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</si>
  <si>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</si>
  <si>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</si>
  <si>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</si>
  <si>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</si>
  <si>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</si>
  <si>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</si>
  <si>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</si>
  <si>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</si>
  <si>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</si>
  <si>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</si>
  <si>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</si>
  <si>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</si>
  <si>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</si>
  <si>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</si>
  <si>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</si>
  <si>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</si>
  <si>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</si>
  <si>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</si>
  <si>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</si>
  <si>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</si>
  <si>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</si>
  <si>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</si>
  <si>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</si>
  <si>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</si>
  <si>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</si>
  <si>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</si>
  <si>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</si>
  <si>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</si>
  <si>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</si>
  <si>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</si>
  <si>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</si>
  <si>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</si>
  <si>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</si>
  <si>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</si>
  <si>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</si>
  <si>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</si>
  <si>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</si>
  <si>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</si>
  <si>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</si>
  <si>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</si>
  <si>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</si>
  <si>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</si>
  <si>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</si>
  <si>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</si>
  <si>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</si>
  <si>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</si>
  <si>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</si>
  <si>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</si>
  <si>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</si>
  <si>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</si>
  <si>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</si>
  <si>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</si>
  <si>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</si>
  <si>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</si>
  <si>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</si>
  <si>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</si>
  <si>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</si>
  <si>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</si>
  <si>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</si>
  <si>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</si>
  <si>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</si>
  <si>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</si>
  <si>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</si>
  <si>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</si>
  <si>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</si>
  <si>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</si>
  <si>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</si>
  <si>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</si>
  <si>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</si>
  <si>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</si>
  <si>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</si>
  <si>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</si>
  <si>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</si>
  <si>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</si>
  <si>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</si>
  <si>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</si>
  <si>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</si>
  <si>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</si>
  <si>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</si>
  <si>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</si>
  <si>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</si>
  <si>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</si>
  <si>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</si>
  <si>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</si>
  <si>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</si>
  <si>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</si>
  <si>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</si>
  <si>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</si>
  <si>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</si>
  <si>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</si>
  <si>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</si>
  <si>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</si>
  <si>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</si>
  <si>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</si>
  <si>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</si>
  <si>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</si>
  <si>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</si>
  <si>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</si>
  <si>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</si>
  <si>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</si>
  <si>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</si>
  <si>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</si>
  <si>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</si>
  <si>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</si>
  <si>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</si>
  <si>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</si>
  <si>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</si>
  <si>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</si>
  <si>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</si>
  <si>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</si>
  <si>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</si>
  <si>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</si>
  <si>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</si>
  <si>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</si>
  <si>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</si>
  <si>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</si>
  <si>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</si>
  <si>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</si>
  <si>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</si>
  <si>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</si>
  <si>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</si>
  <si>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</si>
  <si>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</si>
  <si>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</si>
  <si>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</si>
  <si>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</si>
  <si>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</si>
  <si>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</si>
  <si>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</si>
  <si>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</si>
  <si>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</si>
  <si>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</si>
  <si>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</si>
  <si>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</si>
  <si>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</si>
  <si>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</si>
  <si>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</si>
  <si>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</si>
  <si>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</si>
  <si>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</si>
  <si>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</si>
  <si>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</si>
  <si>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</si>
  <si>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</si>
  <si>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</si>
  <si>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</si>
  <si>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</si>
  <si>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</si>
  <si>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</si>
  <si>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</si>
  <si>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</si>
  <si>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</si>
  <si>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</si>
  <si>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</si>
  <si>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</si>
  <si>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</si>
  <si>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</si>
  <si>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</si>
  <si>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</si>
  <si>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</si>
  <si>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</si>
  <si>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</si>
  <si>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</si>
  <si>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</si>
  <si>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</si>
  <si>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</si>
  <si>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</si>
  <si>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</si>
  <si>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</si>
  <si>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</si>
  <si>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</si>
  <si>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</si>
  <si>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</si>
  <si>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</si>
  <si>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</si>
  <si>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</si>
  <si>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</si>
  <si>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</si>
  <si>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</si>
  <si>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</si>
  <si>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</si>
  <si>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</si>
  <si>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</si>
  <si>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</si>
  <si>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</si>
  <si>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</si>
  <si>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</si>
  <si>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</si>
  <si>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</si>
  <si>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</si>
  <si>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</si>
  <si>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</si>
  <si>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</si>
  <si>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</si>
  <si>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</si>
  <si>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</si>
  <si>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</si>
  <si>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</si>
  <si>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</si>
  <si>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</si>
  <si>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</si>
  <si>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</si>
  <si>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</si>
  <si>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</si>
  <si>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</si>
  <si>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</si>
  <si>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</si>
  <si>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</si>
  <si>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</si>
  <si>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</si>
  <si>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</si>
  <si>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</si>
  <si>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</si>
  <si>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</si>
  <si>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</si>
  <si>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</si>
  <si>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</si>
  <si>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</si>
  <si>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</si>
  <si>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</si>
  <si>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</si>
  <si>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</si>
  <si>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</si>
  <si>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</si>
  <si>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</si>
  <si>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</si>
  <si>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</si>
  <si>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</si>
  <si>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</si>
  <si>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</si>
  <si>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</si>
  <si>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</si>
  <si>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</si>
  <si>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</si>
  <si>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</si>
  <si>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</si>
  <si>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</si>
  <si>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</si>
  <si>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</si>
  <si>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</si>
  <si>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</si>
  <si>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</si>
  <si>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</si>
  <si>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</si>
  <si>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</si>
  <si>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</si>
  <si>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MONTVALE BORO</t>
  </si>
  <si>
    <t>CHERRY HILL TWP</t>
  </si>
  <si>
    <t>BRANCHBURG TWP</t>
  </si>
  <si>
    <t>FRANKLIN TWP</t>
  </si>
  <si>
    <t>READINGTON TWP</t>
  </si>
  <si>
    <t>UPPER FREEHOLD TWP</t>
  </si>
  <si>
    <t>EVESHAM TWP</t>
  </si>
  <si>
    <t>WEST MILFORD TWP</t>
  </si>
  <si>
    <t>MONTVILLE TWP</t>
  </si>
  <si>
    <t>JERSEY CITY</t>
  </si>
  <si>
    <t>OCEAN TWP</t>
  </si>
  <si>
    <t>LACEY TWP</t>
  </si>
  <si>
    <t>VINELAND CITY</t>
  </si>
  <si>
    <t>GREEN TWP</t>
  </si>
  <si>
    <t>SPRINGFIELD TWP</t>
  </si>
  <si>
    <t>WOODBINE BORO</t>
  </si>
  <si>
    <t>BLOOMFIELD TOWN</t>
  </si>
  <si>
    <t>20170207</t>
  </si>
  <si>
    <t>BERGENFIELD BORO</t>
  </si>
  <si>
    <t>PEMBERTON TWP</t>
  </si>
  <si>
    <t>HARRISON TWP</t>
  </si>
  <si>
    <t>RARITAN TWP</t>
  </si>
  <si>
    <t>MILLSTONE TWP</t>
  </si>
  <si>
    <t>WANAQUE BORO</t>
  </si>
  <si>
    <t>PITTSGROVE TWP</t>
  </si>
  <si>
    <t>MONTGOMERY TWP</t>
  </si>
  <si>
    <t>WATCHUNG BORO</t>
  </si>
  <si>
    <t>20170607</t>
  </si>
  <si>
    <t>BUENA VISTA TWP</t>
  </si>
  <si>
    <t>GARFIELD CITY</t>
  </si>
  <si>
    <t>CINNAMINSON TWP</t>
  </si>
  <si>
    <t>MEDFORD TWP</t>
  </si>
  <si>
    <t>SEA ISLE CITY</t>
  </si>
  <si>
    <t>MONTCLAIR TOWN</t>
  </si>
  <si>
    <t>ELK TWP</t>
  </si>
  <si>
    <t>HOBOKEN CITY</t>
  </si>
  <si>
    <t>BRIELLE BORO</t>
  </si>
  <si>
    <t>HARDING TWP</t>
  </si>
  <si>
    <t>DOVER TWP</t>
  </si>
  <si>
    <t>STAFFORD TWP</t>
  </si>
  <si>
    <t>CLIFTON CITY</t>
  </si>
  <si>
    <t>LOWER ALLOWAYS CREEK TWP</t>
  </si>
  <si>
    <t>HILLSBOROUGH TWP</t>
  </si>
  <si>
    <t>STATE OFFICE</t>
  </si>
  <si>
    <t>20170707</t>
  </si>
  <si>
    <t>See Hardwick</t>
  </si>
  <si>
    <t>HAMILTON TWP</t>
  </si>
  <si>
    <t>ENGLEWOOD CITY</t>
  </si>
  <si>
    <t>LYNDHURST TWP</t>
  </si>
  <si>
    <t>HAINESPORT TWP</t>
  </si>
  <si>
    <t>LUMBERTON TWP</t>
  </si>
  <si>
    <t>MOUNT LAUREL TWP</t>
  </si>
  <si>
    <t>SHAMONG TWP</t>
  </si>
  <si>
    <t>WINSLOW TWP</t>
  </si>
  <si>
    <t>AVALON BORO</t>
  </si>
  <si>
    <t>GREENWICH TWP</t>
  </si>
  <si>
    <t>HOPEWELL TWP</t>
  </si>
  <si>
    <t>NEWARK CITY</t>
  </si>
  <si>
    <t>PAULSBORO BORO</t>
  </si>
  <si>
    <t>SOUTH HARRISON TWP</t>
  </si>
  <si>
    <t>EAST AMWELL TWP</t>
  </si>
  <si>
    <t>LEBANON TWP</t>
  </si>
  <si>
    <t>PRINCETON (CONSOLIDATED)</t>
  </si>
  <si>
    <t>EDISON TWP</t>
  </si>
  <si>
    <t>WOODBRIDGE TWP</t>
  </si>
  <si>
    <t>MOUNT OLIVE TWP</t>
  </si>
  <si>
    <t>ROCKAWAY TWP</t>
  </si>
  <si>
    <t>BEACH HAVEN BORO</t>
  </si>
  <si>
    <t>BRICK TWP</t>
  </si>
  <si>
    <t>JACKSON TWP</t>
  </si>
  <si>
    <t>LAKEWOOD TWP</t>
  </si>
  <si>
    <t>LAVALLETTE BORO</t>
  </si>
  <si>
    <t>MANNINGTON TWP</t>
  </si>
  <si>
    <t>BERNARDSVILLE BORO</t>
  </si>
  <si>
    <t>FREDON TWP</t>
  </si>
  <si>
    <t>HAMPTON TWP</t>
  </si>
  <si>
    <t>NEW PROVIDENCE BORO</t>
  </si>
  <si>
    <t>UNION TWP</t>
  </si>
  <si>
    <t>HARMONY TWP</t>
  </si>
  <si>
    <t>OXFORD TWP</t>
  </si>
  <si>
    <t>June</t>
  </si>
  <si>
    <t>Office square feet certified,  January-June 2017</t>
  </si>
  <si>
    <t>Retail square feet certified, January-June 2017</t>
  </si>
  <si>
    <t xml:space="preserve">  June 2016</t>
  </si>
  <si>
    <t>Square feet of nonresidential construction reported on certificates of occupancy, June 2017</t>
  </si>
  <si>
    <t>Source: New Jersey Department of Community Affairs, 8/7/17</t>
  </si>
  <si>
    <t>EGG HARBOR CITY</t>
  </si>
  <si>
    <t>HAMMONTON TOWN</t>
  </si>
  <si>
    <t>MARGATE CITY</t>
  </si>
  <si>
    <t>PLEASANTVILLE CITY</t>
  </si>
  <si>
    <t>SOMERS POINT CITY</t>
  </si>
  <si>
    <t>WEYMOUTH TWP</t>
  </si>
  <si>
    <t>ALPINE BORO</t>
  </si>
  <si>
    <t>EMERSON BORO</t>
  </si>
  <si>
    <t>FRANKLIN LAKES BORO</t>
  </si>
  <si>
    <t>MAYWOOD BORO</t>
  </si>
  <si>
    <t>OAKLAND BORO</t>
  </si>
  <si>
    <t>RUTHERFORD BORO</t>
  </si>
  <si>
    <t>WOODCLIFF LAKE BORO</t>
  </si>
  <si>
    <t>BORDENTOWN CITY</t>
  </si>
  <si>
    <t>BORDENTOWN TWP</t>
  </si>
  <si>
    <t>CHESTERFIELD TWP</t>
  </si>
  <si>
    <t>DELANCO TWP</t>
  </si>
  <si>
    <t>EASTAMPTON TWP</t>
  </si>
  <si>
    <t>FLORENCE TWP</t>
  </si>
  <si>
    <t>MOUNT HOLLY TWP</t>
  </si>
  <si>
    <t>NEW HANOVER TWP</t>
  </si>
  <si>
    <t>WESTAMPTON TWP</t>
  </si>
  <si>
    <t>BERLIN BORO</t>
  </si>
  <si>
    <t>LAUREL SPRINGS BORO</t>
  </si>
  <si>
    <t>LINDENWOLD BORO</t>
  </si>
  <si>
    <t>PENNSAUKEN TWP</t>
  </si>
  <si>
    <t>VOORHEES TWP</t>
  </si>
  <si>
    <t>WATERFORD TWP</t>
  </si>
  <si>
    <t>OCEAN CITY</t>
  </si>
  <si>
    <t>STONE HARBOR BORO</t>
  </si>
  <si>
    <t>DOWNE TWP</t>
  </si>
  <si>
    <t>FAIRFIELD TWP</t>
  </si>
  <si>
    <t>MAURICE RIVER TWP</t>
  </si>
  <si>
    <t>MILLVILLE CITY</t>
  </si>
  <si>
    <t>EAST ORANGE CITY</t>
  </si>
  <si>
    <t>LIVINGSTON TWP</t>
  </si>
  <si>
    <t>ORANGE CITY</t>
  </si>
  <si>
    <t>MANTUA TWP</t>
  </si>
  <si>
    <t>MONROE TWP</t>
  </si>
  <si>
    <t>WEST DEPTFORD TWP</t>
  </si>
  <si>
    <t>WOOLWICH TWP</t>
  </si>
  <si>
    <t>BAYONNE CITY</t>
  </si>
  <si>
    <t>WEST NEW YORK TOWN</t>
  </si>
  <si>
    <t>BETHLEHEM TWP</t>
  </si>
  <si>
    <t>BLOOMSBURY BORO</t>
  </si>
  <si>
    <t>HOLLAND TWP</t>
  </si>
  <si>
    <t>KINGWOOD TWP</t>
  </si>
  <si>
    <t>EAST BRUNSWICK TWP</t>
  </si>
  <si>
    <t>JAMESBURG BORO</t>
  </si>
  <si>
    <t>NORTH BRUNSWICK TWP</t>
  </si>
  <si>
    <t>PISCATAWAY TWP</t>
  </si>
  <si>
    <t>COLTS NECK TOWNSHIP</t>
  </si>
  <si>
    <t>EATONTOWN BORO</t>
  </si>
  <si>
    <t>FARMINGDALE BORO</t>
  </si>
  <si>
    <t>FREEHOLD TWP</t>
  </si>
  <si>
    <t>HOLMDEL TWP</t>
  </si>
  <si>
    <t>KEANSBURG BORO</t>
  </si>
  <si>
    <t>KEYPORT BORO</t>
  </si>
  <si>
    <t>MANALAPAN TWP</t>
  </si>
  <si>
    <t>NEPTUNE CITY BORO</t>
  </si>
  <si>
    <t>SEA GIRT BORO</t>
  </si>
  <si>
    <t>SHREWSBURY TWP</t>
  </si>
  <si>
    <t>SPRING LAKE BORO</t>
  </si>
  <si>
    <t>SPRING LAKE HEIGHTS BORO</t>
  </si>
  <si>
    <t>WALL TWP</t>
  </si>
  <si>
    <t>CHATHAM TWP</t>
  </si>
  <si>
    <t>CHESTER TWP</t>
  </si>
  <si>
    <t>JEFFERSON TWP</t>
  </si>
  <si>
    <t>MORRIS TWP</t>
  </si>
  <si>
    <t>LONG HILL TWP</t>
  </si>
  <si>
    <t>BARNEGAT LIGHT BORO</t>
  </si>
  <si>
    <t>BERKELEY TWP</t>
  </si>
  <si>
    <t>HARVEY CEDARS BORO</t>
  </si>
  <si>
    <t>ISLAND HEIGHTS BORO</t>
  </si>
  <si>
    <t>LONG BEACH TWP</t>
  </si>
  <si>
    <t>PLUMSTED TWP</t>
  </si>
  <si>
    <t>POINT PLEASANT BORO</t>
  </si>
  <si>
    <t>HALEDON BORO</t>
  </si>
  <si>
    <t>OLDMANS TWP</t>
  </si>
  <si>
    <t>CARNEYS POINT TWP</t>
  </si>
  <si>
    <t>UPPER PITTSGROVE TWP</t>
  </si>
  <si>
    <t>BERNARDS TWP</t>
  </si>
  <si>
    <t>MANVILLE BORO</t>
  </si>
  <si>
    <t>PEAPACK-GLADSTONE BORO</t>
  </si>
  <si>
    <t>ANDOVER TWP</t>
  </si>
  <si>
    <t>HARDYSTON TWP</t>
  </si>
  <si>
    <t>HOPATCONG BORO</t>
  </si>
  <si>
    <t>OGDENSBURG BORO</t>
  </si>
  <si>
    <t>SPARTA TWP</t>
  </si>
  <si>
    <t>CLARK TWP</t>
  </si>
  <si>
    <t>MOUNTAINSIDE BORO</t>
  </si>
  <si>
    <t>PLAINFIELD CITY</t>
  </si>
  <si>
    <t>LIBERTY TWP</t>
  </si>
  <si>
    <t>20170807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</si>
</sst>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3" fillId="2" borderId="43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zoomScalePageLayoutView="0" workbookViewId="0" topLeftCell="A1">
      <selection activeCell="A5" sqref="A5:Q177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2560</v>
      </c>
      <c r="Q5" s="47">
        <v>1</v>
      </c>
    </row>
    <row r="6" spans="1:17" ht="15">
      <c r="A6" s="59" t="s">
        <v>1130</v>
      </c>
      <c r="B6" s="46" t="s">
        <v>1875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252</v>
      </c>
    </row>
    <row r="7" spans="1:17" ht="15">
      <c r="A7" s="59" t="s">
        <v>1145</v>
      </c>
      <c r="B7" s="46" t="s">
        <v>1835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4000</v>
      </c>
    </row>
    <row r="8" spans="1:17" ht="15">
      <c r="A8" s="59" t="s">
        <v>1148</v>
      </c>
      <c r="B8" s="46" t="s">
        <v>1876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1600</v>
      </c>
    </row>
    <row r="9" spans="1:17" ht="15">
      <c r="A9" s="59" t="s">
        <v>1155</v>
      </c>
      <c r="B9" s="46" t="s">
        <v>1877</v>
      </c>
      <c r="C9" s="27"/>
      <c r="D9" s="27"/>
      <c r="E9" s="27"/>
      <c r="F9" s="27"/>
      <c r="G9" s="27"/>
      <c r="H9" s="27"/>
      <c r="I9" s="27"/>
      <c r="J9" s="47">
        <v>1</v>
      </c>
      <c r="K9" s="27"/>
      <c r="L9" s="27"/>
      <c r="M9" s="27"/>
      <c r="N9" s="27"/>
      <c r="O9" s="27"/>
      <c r="P9" s="27"/>
      <c r="Q9" s="27"/>
    </row>
    <row r="10" spans="1:17" ht="15">
      <c r="A10" s="59" t="s">
        <v>1163</v>
      </c>
      <c r="B10" s="46" t="s">
        <v>1878</v>
      </c>
      <c r="C10" s="47">
        <v>7500</v>
      </c>
      <c r="D10" s="27"/>
      <c r="E10" s="27"/>
      <c r="F10" s="27"/>
      <c r="G10" s="27"/>
      <c r="H10" s="27"/>
      <c r="I10" s="27"/>
      <c r="J10" s="47">
        <v>1</v>
      </c>
      <c r="K10" s="27"/>
      <c r="L10" s="27"/>
      <c r="M10" s="27"/>
      <c r="N10" s="27"/>
      <c r="O10" s="27"/>
      <c r="P10" s="27"/>
      <c r="Q10" s="27"/>
    </row>
    <row r="11" spans="1:17" ht="15">
      <c r="A11" s="59" t="s">
        <v>1169</v>
      </c>
      <c r="B11" s="46" t="s">
        <v>1879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595</v>
      </c>
    </row>
    <row r="12" spans="1:17" ht="15">
      <c r="A12" s="59" t="s">
        <v>1175</v>
      </c>
      <c r="B12" s="46" t="s">
        <v>1880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</v>
      </c>
    </row>
    <row r="13" spans="1:17" ht="15">
      <c r="A13" s="59" t="s">
        <v>1182</v>
      </c>
      <c r="B13" s="46" t="s">
        <v>1881</v>
      </c>
      <c r="C13" s="27"/>
      <c r="D13" s="27"/>
      <c r="E13" s="27"/>
      <c r="F13" s="47">
        <v>5701</v>
      </c>
      <c r="G13" s="47">
        <v>6608</v>
      </c>
      <c r="H13" s="27"/>
      <c r="I13" s="27"/>
      <c r="J13" s="27"/>
      <c r="K13" s="27"/>
      <c r="L13" s="47">
        <v>24362</v>
      </c>
      <c r="M13" s="27"/>
      <c r="N13" s="27"/>
      <c r="O13" s="27"/>
      <c r="P13" s="27"/>
      <c r="Q13" s="47">
        <v>204</v>
      </c>
    </row>
    <row r="14" spans="1:17" ht="15">
      <c r="A14" s="59" t="s">
        <v>1185</v>
      </c>
      <c r="B14" s="46" t="s">
        <v>1807</v>
      </c>
      <c r="C14" s="47">
        <v>4102</v>
      </c>
      <c r="D14" s="27"/>
      <c r="E14" s="27"/>
      <c r="F14" s="27"/>
      <c r="G14" s="27"/>
      <c r="H14" s="27"/>
      <c r="I14" s="27"/>
      <c r="J14" s="47">
        <v>1512</v>
      </c>
      <c r="K14" s="27"/>
      <c r="L14" s="27"/>
      <c r="M14" s="27"/>
      <c r="N14" s="27"/>
      <c r="O14" s="27"/>
      <c r="P14" s="27"/>
      <c r="Q14" s="47">
        <v>2560</v>
      </c>
    </row>
    <row r="15" spans="1:17" ht="15">
      <c r="A15" s="59" t="s">
        <v>1218</v>
      </c>
      <c r="B15" s="46" t="s">
        <v>1882</v>
      </c>
      <c r="C15" s="47">
        <v>512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1221</v>
      </c>
      <c r="B16" s="46" t="s">
        <v>1836</v>
      </c>
      <c r="C16" s="27"/>
      <c r="D16" s="27"/>
      <c r="E16" s="27"/>
      <c r="F16" s="27"/>
      <c r="G16" s="27"/>
      <c r="H16" s="27"/>
      <c r="I16" s="27"/>
      <c r="J16" s="27"/>
      <c r="K16" s="47">
        <v>971</v>
      </c>
      <c r="L16" s="27"/>
      <c r="M16" s="27"/>
      <c r="N16" s="27"/>
      <c r="O16" s="27"/>
      <c r="P16" s="27"/>
      <c r="Q16" s="27"/>
    </row>
    <row r="17" spans="1:17" ht="15">
      <c r="A17" s="59" t="s">
        <v>1236</v>
      </c>
      <c r="B17" s="46" t="s">
        <v>1883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124</v>
      </c>
    </row>
    <row r="18" spans="1:17" ht="15">
      <c r="A18" s="59" t="s">
        <v>1239</v>
      </c>
      <c r="B18" s="46" t="s">
        <v>1818</v>
      </c>
      <c r="C18" s="27"/>
      <c r="D18" s="27"/>
      <c r="E18" s="27"/>
      <c r="F18" s="27"/>
      <c r="G18" s="27"/>
      <c r="H18" s="27"/>
      <c r="I18" s="27"/>
      <c r="J18" s="47">
        <v>90528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1272</v>
      </c>
      <c r="B19" s="46" t="s">
        <v>1837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7">
        <v>410</v>
      </c>
      <c r="N19" s="27"/>
      <c r="O19" s="27"/>
      <c r="P19" s="27"/>
      <c r="Q19" s="27"/>
    </row>
    <row r="20" spans="1:17" ht="15">
      <c r="A20" s="59" t="s">
        <v>1278</v>
      </c>
      <c r="B20" s="46" t="s">
        <v>1884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1</v>
      </c>
    </row>
    <row r="21" spans="1:17" ht="15">
      <c r="A21" s="59" t="s">
        <v>1284</v>
      </c>
      <c r="B21" s="46" t="s">
        <v>1789</v>
      </c>
      <c r="C21" s="27"/>
      <c r="D21" s="27"/>
      <c r="E21" s="27"/>
      <c r="F21" s="27"/>
      <c r="G21" s="27"/>
      <c r="H21" s="27"/>
      <c r="I21" s="27"/>
      <c r="J21" s="47">
        <v>5827</v>
      </c>
      <c r="K21" s="27"/>
      <c r="L21" s="27"/>
      <c r="M21" s="27"/>
      <c r="N21" s="27"/>
      <c r="O21" s="27"/>
      <c r="P21" s="27"/>
      <c r="Q21" s="47">
        <v>4</v>
      </c>
    </row>
    <row r="22" spans="1:17" ht="15">
      <c r="A22" s="59" t="s">
        <v>1302</v>
      </c>
      <c r="B22" s="46" t="s">
        <v>1885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340</v>
      </c>
    </row>
    <row r="23" spans="1:17" ht="15">
      <c r="A23" s="59" t="s">
        <v>1345</v>
      </c>
      <c r="B23" s="46" t="s">
        <v>1886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1746</v>
      </c>
    </row>
    <row r="24" spans="1:17" ht="15">
      <c r="A24" s="59" t="s">
        <v>1380</v>
      </c>
      <c r="B24" s="46" t="s">
        <v>1887</v>
      </c>
      <c r="C24" s="27"/>
      <c r="D24" s="27"/>
      <c r="E24" s="27"/>
      <c r="F24" s="27"/>
      <c r="G24" s="27"/>
      <c r="H24" s="27"/>
      <c r="I24" s="27"/>
      <c r="J24" s="47">
        <v>16889</v>
      </c>
      <c r="K24" s="27"/>
      <c r="L24" s="27"/>
      <c r="M24" s="27"/>
      <c r="N24" s="27"/>
      <c r="O24" s="27"/>
      <c r="P24" s="27"/>
      <c r="Q24" s="27"/>
    </row>
    <row r="25" spans="1:17" ht="15">
      <c r="A25" s="59" t="s">
        <v>1396</v>
      </c>
      <c r="B25" s="46" t="s">
        <v>1888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1</v>
      </c>
    </row>
    <row r="26" spans="1:17" ht="15">
      <c r="A26" s="59" t="s">
        <v>1399</v>
      </c>
      <c r="B26" s="46" t="s">
        <v>1889</v>
      </c>
      <c r="C26" s="27"/>
      <c r="D26" s="47">
        <v>23746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7">
        <v>5546</v>
      </c>
      <c r="Q26" s="27"/>
    </row>
    <row r="27" spans="1:17" ht="15">
      <c r="A27" s="59" t="s">
        <v>1408</v>
      </c>
      <c r="B27" s="46" t="s">
        <v>1890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7">
        <v>13776</v>
      </c>
      <c r="Q27" s="47">
        <v>997</v>
      </c>
    </row>
    <row r="28" spans="1:17" ht="15">
      <c r="A28" s="59" t="s">
        <v>1411</v>
      </c>
      <c r="B28" s="46" t="s">
        <v>1819</v>
      </c>
      <c r="C28" s="27"/>
      <c r="D28" s="27"/>
      <c r="E28" s="27"/>
      <c r="F28" s="47">
        <v>2266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1414</v>
      </c>
      <c r="B29" s="46" t="s">
        <v>1891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1200</v>
      </c>
    </row>
    <row r="30" spans="1:17" ht="15">
      <c r="A30" s="59" t="s">
        <v>1420</v>
      </c>
      <c r="B30" s="46" t="s">
        <v>1892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6912</v>
      </c>
    </row>
    <row r="31" spans="1:17" ht="15">
      <c r="A31" s="59" t="s">
        <v>1426</v>
      </c>
      <c r="B31" s="46" t="s">
        <v>1795</v>
      </c>
      <c r="C31" s="47">
        <v>13140</v>
      </c>
      <c r="D31" s="47">
        <v>3600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">
      <c r="A32" s="59" t="s">
        <v>1432</v>
      </c>
      <c r="B32" s="46" t="s">
        <v>1893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680</v>
      </c>
    </row>
    <row r="33" spans="1:17" ht="15">
      <c r="A33" s="59" t="s">
        <v>1435</v>
      </c>
      <c r="B33" s="46" t="s">
        <v>1838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400</v>
      </c>
    </row>
    <row r="34" spans="1:17" ht="15">
      <c r="A34" s="59" t="s">
        <v>1438</v>
      </c>
      <c r="B34" s="46" t="s">
        <v>1839</v>
      </c>
      <c r="C34" s="47">
        <v>130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1446</v>
      </c>
      <c r="B35" s="46" t="s">
        <v>1820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1360</v>
      </c>
    </row>
    <row r="36" spans="1:17" ht="15">
      <c r="A36" s="59" t="s">
        <v>1455</v>
      </c>
      <c r="B36" s="46" t="s">
        <v>1894</v>
      </c>
      <c r="C36" s="27"/>
      <c r="D36" s="27"/>
      <c r="E36" s="27"/>
      <c r="F36" s="27"/>
      <c r="G36" s="27"/>
      <c r="H36" s="27"/>
      <c r="I36" s="27"/>
      <c r="J36" s="47">
        <v>47368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1458</v>
      </c>
      <c r="B37" s="46" t="s">
        <v>1840</v>
      </c>
      <c r="C37" s="27"/>
      <c r="D37" s="27"/>
      <c r="E37" s="27"/>
      <c r="F37" s="27"/>
      <c r="G37" s="27"/>
      <c r="H37" s="27"/>
      <c r="I37" s="27"/>
      <c r="J37" s="47">
        <v>9000</v>
      </c>
      <c r="K37" s="47">
        <v>78852</v>
      </c>
      <c r="L37" s="27"/>
      <c r="M37" s="27"/>
      <c r="N37" s="27"/>
      <c r="O37" s="27"/>
      <c r="P37" s="27"/>
      <c r="Q37" s="47">
        <v>480</v>
      </c>
    </row>
    <row r="38" spans="1:17" ht="15">
      <c r="A38" s="59" t="s">
        <v>1461</v>
      </c>
      <c r="B38" s="46" t="s">
        <v>1895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160</v>
      </c>
    </row>
    <row r="39" spans="1:17" ht="15">
      <c r="A39" s="59" t="s">
        <v>1473</v>
      </c>
      <c r="B39" s="46" t="s">
        <v>1808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7">
        <v>960</v>
      </c>
      <c r="Q39" s="47">
        <v>624</v>
      </c>
    </row>
    <row r="40" spans="1:17" ht="15">
      <c r="A40" s="59" t="s">
        <v>1482</v>
      </c>
      <c r="B40" s="46" t="s">
        <v>1841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600</v>
      </c>
      <c r="Q40" s="47">
        <v>1008</v>
      </c>
    </row>
    <row r="41" spans="1:17" ht="15">
      <c r="A41" s="59" t="s">
        <v>1488</v>
      </c>
      <c r="B41" s="46" t="s">
        <v>1803</v>
      </c>
      <c r="C41" s="27"/>
      <c r="D41" s="27"/>
      <c r="E41" s="27"/>
      <c r="F41" s="27"/>
      <c r="G41" s="27"/>
      <c r="H41" s="27"/>
      <c r="I41" s="47">
        <v>816</v>
      </c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9" t="s">
        <v>1496</v>
      </c>
      <c r="B42" s="46" t="s">
        <v>1896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138</v>
      </c>
    </row>
    <row r="43" spans="1:17" ht="15">
      <c r="A43" s="59" t="s">
        <v>1521</v>
      </c>
      <c r="B43" s="46" t="s">
        <v>1897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1120</v>
      </c>
    </row>
    <row r="44" spans="1:17" ht="15">
      <c r="A44" s="59" t="s">
        <v>1533</v>
      </c>
      <c r="B44" s="46" t="s">
        <v>1790</v>
      </c>
      <c r="C44" s="47">
        <v>3316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192</v>
      </c>
    </row>
    <row r="45" spans="1:17" ht="15">
      <c r="A45" s="59" t="s">
        <v>1566</v>
      </c>
      <c r="B45" s="46" t="s">
        <v>1898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192</v>
      </c>
    </row>
    <row r="46" spans="1:17" ht="15">
      <c r="A46" s="59" t="s">
        <v>1572</v>
      </c>
      <c r="B46" s="46" t="s">
        <v>1899</v>
      </c>
      <c r="C46" s="27"/>
      <c r="D46" s="47">
        <v>5585</v>
      </c>
      <c r="E46" s="27"/>
      <c r="F46" s="27"/>
      <c r="G46" s="27"/>
      <c r="H46" s="27"/>
      <c r="I46" s="27"/>
      <c r="J46" s="27"/>
      <c r="K46" s="27"/>
      <c r="L46" s="47">
        <v>1440</v>
      </c>
      <c r="M46" s="27"/>
      <c r="N46" s="27"/>
      <c r="O46" s="27"/>
      <c r="P46" s="27"/>
      <c r="Q46" s="27"/>
    </row>
    <row r="47" spans="1:17" ht="15">
      <c r="A47" s="59" t="s">
        <v>1587</v>
      </c>
      <c r="B47" s="46" t="s">
        <v>1900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960</v>
      </c>
    </row>
    <row r="48" spans="1:17" ht="15">
      <c r="A48" s="59" t="s">
        <v>1608</v>
      </c>
      <c r="B48" s="46" t="s">
        <v>1901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2328</v>
      </c>
    </row>
    <row r="49" spans="1:17" ht="15">
      <c r="A49" s="59" t="s">
        <v>1611</v>
      </c>
      <c r="B49" s="46" t="s">
        <v>1902</v>
      </c>
      <c r="C49" s="47">
        <v>9100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1614</v>
      </c>
      <c r="B50" s="46" t="s">
        <v>1842</v>
      </c>
      <c r="C50" s="47">
        <v>7147</v>
      </c>
      <c r="D50" s="27"/>
      <c r="E50" s="27"/>
      <c r="F50" s="27"/>
      <c r="G50" s="27"/>
      <c r="H50" s="27"/>
      <c r="I50" s="27"/>
      <c r="J50" s="47">
        <v>25151</v>
      </c>
      <c r="K50" s="27"/>
      <c r="L50" s="47">
        <v>78900</v>
      </c>
      <c r="M50" s="27"/>
      <c r="N50" s="27"/>
      <c r="O50" s="27"/>
      <c r="P50" s="27"/>
      <c r="Q50" s="27"/>
    </row>
    <row r="51" spans="1:17" ht="15">
      <c r="A51" s="59" t="s">
        <v>1621</v>
      </c>
      <c r="B51" s="46" t="s">
        <v>1843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120</v>
      </c>
    </row>
    <row r="52" spans="1:17" ht="15">
      <c r="A52" s="59" t="s">
        <v>1642</v>
      </c>
      <c r="B52" s="46" t="s">
        <v>1903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1434</v>
      </c>
    </row>
    <row r="53" spans="1:17" ht="15">
      <c r="A53" s="59" t="s">
        <v>1645</v>
      </c>
      <c r="B53" s="46" t="s">
        <v>1821</v>
      </c>
      <c r="C53" s="27"/>
      <c r="D53" s="27"/>
      <c r="E53" s="27"/>
      <c r="F53" s="47">
        <v>306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1648</v>
      </c>
      <c r="B54" s="46" t="s">
        <v>1904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1087</v>
      </c>
    </row>
    <row r="55" spans="1:17" ht="15">
      <c r="A55" s="59" t="s">
        <v>1666</v>
      </c>
      <c r="B55" s="46" t="s">
        <v>1804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</v>
      </c>
    </row>
    <row r="56" spans="1:17" ht="15">
      <c r="A56" s="59" t="s">
        <v>1679</v>
      </c>
      <c r="B56" s="46" t="s">
        <v>1905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7">
        <v>1968</v>
      </c>
      <c r="Q56" s="27"/>
    </row>
    <row r="57" spans="1:17" ht="15">
      <c r="A57" s="59" t="s">
        <v>1682</v>
      </c>
      <c r="B57" s="46" t="s">
        <v>1906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1600</v>
      </c>
    </row>
    <row r="58" spans="1:17" ht="15">
      <c r="A58" s="59" t="s">
        <v>1688</v>
      </c>
      <c r="B58" s="46" t="s">
        <v>1845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8560</v>
      </c>
    </row>
    <row r="59" spans="1:17" ht="15">
      <c r="A59" s="59" t="s">
        <v>1694</v>
      </c>
      <c r="B59" s="46" t="s">
        <v>1907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2604</v>
      </c>
    </row>
    <row r="60" spans="1:17" ht="15">
      <c r="A60" s="59" t="s">
        <v>1697</v>
      </c>
      <c r="B60" s="46" t="s">
        <v>1908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7">
        <v>8800</v>
      </c>
      <c r="Q60" s="47">
        <v>1752</v>
      </c>
    </row>
    <row r="61" spans="1:17" ht="15">
      <c r="A61" s="59" t="s">
        <v>1</v>
      </c>
      <c r="B61" s="46" t="s">
        <v>1801</v>
      </c>
      <c r="C61" s="47">
        <v>0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0</v>
      </c>
      <c r="Q61" s="27"/>
    </row>
    <row r="62" spans="1:17" ht="15">
      <c r="A62" s="59" t="s">
        <v>7</v>
      </c>
      <c r="B62" s="46" t="s">
        <v>1805</v>
      </c>
      <c r="C62" s="27"/>
      <c r="D62" s="27"/>
      <c r="E62" s="27"/>
      <c r="F62" s="27"/>
      <c r="G62" s="27"/>
      <c r="H62" s="27"/>
      <c r="I62" s="27"/>
      <c r="J62" s="47">
        <v>39260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15</v>
      </c>
      <c r="B63" s="46" t="s">
        <v>1909</v>
      </c>
      <c r="C63" s="27"/>
      <c r="D63" s="27"/>
      <c r="E63" s="27"/>
      <c r="F63" s="27"/>
      <c r="G63" s="27"/>
      <c r="H63" s="27"/>
      <c r="I63" s="27"/>
      <c r="J63" s="27"/>
      <c r="K63" s="27"/>
      <c r="L63" s="47">
        <v>11206</v>
      </c>
      <c r="M63" s="27"/>
      <c r="N63" s="27"/>
      <c r="O63" s="27"/>
      <c r="P63" s="27"/>
      <c r="Q63" s="27"/>
    </row>
    <row r="64" spans="1:17" ht="15">
      <c r="A64" s="59" t="s">
        <v>28</v>
      </c>
      <c r="B64" s="46" t="s">
        <v>1910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41000</v>
      </c>
      <c r="Q64" s="27"/>
    </row>
    <row r="65" spans="1:17" ht="15">
      <c r="A65" s="59" t="s">
        <v>37</v>
      </c>
      <c r="B65" s="46" t="s">
        <v>1822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420</v>
      </c>
    </row>
    <row r="66" spans="1:17" ht="15">
      <c r="A66" s="59" t="s">
        <v>40</v>
      </c>
      <c r="B66" s="46" t="s">
        <v>1846</v>
      </c>
      <c r="C66" s="27"/>
      <c r="D66" s="27"/>
      <c r="E66" s="27"/>
      <c r="F66" s="27"/>
      <c r="G66" s="27"/>
      <c r="H66" s="27"/>
      <c r="I66" s="27"/>
      <c r="J66" s="47">
        <v>123813</v>
      </c>
      <c r="K66" s="27"/>
      <c r="L66" s="27"/>
      <c r="M66" s="47">
        <v>7814</v>
      </c>
      <c r="N66" s="27"/>
      <c r="O66" s="27"/>
      <c r="P66" s="27"/>
      <c r="Q66" s="27"/>
    </row>
    <row r="67" spans="1:17" ht="15">
      <c r="A67" s="59" t="s">
        <v>48</v>
      </c>
      <c r="B67" s="46" t="s">
        <v>1911</v>
      </c>
      <c r="C67" s="27"/>
      <c r="D67" s="27"/>
      <c r="E67" s="27"/>
      <c r="F67" s="27"/>
      <c r="G67" s="27"/>
      <c r="H67" s="27"/>
      <c r="I67" s="27"/>
      <c r="J67" s="47">
        <v>5380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76</v>
      </c>
      <c r="B68" s="46" t="s">
        <v>1823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47">
        <v>1668</v>
      </c>
      <c r="Q68" s="27"/>
    </row>
    <row r="69" spans="1:17" ht="15">
      <c r="A69" s="59" t="s">
        <v>79</v>
      </c>
      <c r="B69" s="46" t="s">
        <v>1792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3200</v>
      </c>
    </row>
    <row r="70" spans="1:17" ht="15">
      <c r="A70" s="59" t="s">
        <v>87</v>
      </c>
      <c r="B70" s="46" t="s">
        <v>1809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3325</v>
      </c>
    </row>
    <row r="71" spans="1:17" ht="15">
      <c r="A71" s="59" t="s">
        <v>93</v>
      </c>
      <c r="B71" s="46" t="s">
        <v>1912</v>
      </c>
      <c r="C71" s="47">
        <v>192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9" t="s">
        <v>96</v>
      </c>
      <c r="B72" s="46" t="s">
        <v>1913</v>
      </c>
      <c r="C72" s="27"/>
      <c r="D72" s="27"/>
      <c r="E72" s="27"/>
      <c r="F72" s="47">
        <v>1200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9" t="s">
        <v>105</v>
      </c>
      <c r="B73" s="46" t="s">
        <v>1847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1440</v>
      </c>
    </row>
    <row r="74" spans="1:17" ht="15">
      <c r="A74" s="59" t="s">
        <v>111</v>
      </c>
      <c r="B74" s="46" t="s">
        <v>1848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7">
        <v>1728</v>
      </c>
      <c r="Q74" s="27"/>
    </row>
    <row r="75" spans="1:17" ht="15">
      <c r="A75" s="59" t="s">
        <v>121</v>
      </c>
      <c r="B75" s="46" t="s">
        <v>1914</v>
      </c>
      <c r="C75" s="47">
        <v>1848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576</v>
      </c>
    </row>
    <row r="76" spans="1:17" ht="15">
      <c r="A76" s="59" t="s">
        <v>133</v>
      </c>
      <c r="B76" s="46" t="s">
        <v>1915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300</v>
      </c>
    </row>
    <row r="77" spans="1:17" ht="15">
      <c r="A77" s="59" t="s">
        <v>137</v>
      </c>
      <c r="B77" s="46" t="s">
        <v>1916</v>
      </c>
      <c r="C77" s="27"/>
      <c r="D77" s="27"/>
      <c r="E77" s="27"/>
      <c r="F77" s="27"/>
      <c r="G77" s="27"/>
      <c r="H77" s="27"/>
      <c r="I77" s="27"/>
      <c r="J77" s="47">
        <v>48429</v>
      </c>
      <c r="K77" s="27"/>
      <c r="L77" s="27"/>
      <c r="M77" s="27"/>
      <c r="N77" s="27"/>
      <c r="O77" s="27"/>
      <c r="P77" s="27"/>
      <c r="Q77" s="27"/>
    </row>
    <row r="78" spans="1:17" ht="15">
      <c r="A78" s="59" t="s">
        <v>149</v>
      </c>
      <c r="B78" s="46" t="s">
        <v>1824</v>
      </c>
      <c r="C78" s="27"/>
      <c r="D78" s="27"/>
      <c r="E78" s="27"/>
      <c r="F78" s="27"/>
      <c r="G78" s="27"/>
      <c r="H78" s="27"/>
      <c r="I78" s="27"/>
      <c r="J78" s="47">
        <v>15324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152</v>
      </c>
      <c r="B79" s="46" t="s">
        <v>1798</v>
      </c>
      <c r="C79" s="27"/>
      <c r="D79" s="27"/>
      <c r="E79" s="27"/>
      <c r="F79" s="27"/>
      <c r="G79" s="27"/>
      <c r="H79" s="27"/>
      <c r="I79" s="27"/>
      <c r="J79" s="47">
        <v>7375</v>
      </c>
      <c r="K79" s="27"/>
      <c r="L79" s="27"/>
      <c r="M79" s="27"/>
      <c r="N79" s="27"/>
      <c r="O79" s="27"/>
      <c r="P79" s="27"/>
      <c r="Q79" s="27"/>
    </row>
    <row r="80" spans="1:17" ht="15">
      <c r="A80" s="59" t="s">
        <v>170</v>
      </c>
      <c r="B80" s="46" t="s">
        <v>1917</v>
      </c>
      <c r="C80" s="27"/>
      <c r="D80" s="27"/>
      <c r="E80" s="27"/>
      <c r="F80" s="27"/>
      <c r="G80" s="27"/>
      <c r="H80" s="27"/>
      <c r="I80" s="27"/>
      <c r="J80" s="47">
        <v>42212</v>
      </c>
      <c r="K80" s="27"/>
      <c r="L80" s="27"/>
      <c r="M80" s="27"/>
      <c r="N80" s="27"/>
      <c r="O80" s="27"/>
      <c r="P80" s="27"/>
      <c r="Q80" s="27"/>
    </row>
    <row r="81" spans="1:17" ht="15">
      <c r="A81" s="59" t="s">
        <v>177</v>
      </c>
      <c r="B81" s="46" t="s">
        <v>1918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2</v>
      </c>
    </row>
    <row r="82" spans="1:17" ht="15">
      <c r="A82" s="59" t="s">
        <v>180</v>
      </c>
      <c r="B82" s="46" t="s">
        <v>1919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</v>
      </c>
    </row>
    <row r="83" spans="1:17" ht="15">
      <c r="A83" s="59" t="s">
        <v>195</v>
      </c>
      <c r="B83" s="46" t="s">
        <v>1849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828</v>
      </c>
    </row>
    <row r="84" spans="1:17" ht="15">
      <c r="A84" s="59" t="s">
        <v>201</v>
      </c>
      <c r="B84" s="46" t="s">
        <v>1792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47">
        <v>3050</v>
      </c>
      <c r="Q84" s="27"/>
    </row>
    <row r="85" spans="1:17" ht="15">
      <c r="A85" s="59" t="s">
        <v>215</v>
      </c>
      <c r="B85" s="46" t="s">
        <v>1920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333</v>
      </c>
    </row>
    <row r="86" spans="1:17" ht="15">
      <c r="A86" s="59" t="s">
        <v>218</v>
      </c>
      <c r="B86" s="46" t="s">
        <v>1921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2400</v>
      </c>
    </row>
    <row r="87" spans="1:17" ht="15">
      <c r="A87" s="59" t="s">
        <v>227</v>
      </c>
      <c r="B87" s="46" t="s">
        <v>1850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988</v>
      </c>
    </row>
    <row r="88" spans="1:17" ht="15">
      <c r="A88" s="59" t="s">
        <v>233</v>
      </c>
      <c r="B88" s="46" t="s">
        <v>1810</v>
      </c>
      <c r="C88" s="27"/>
      <c r="D88" s="27"/>
      <c r="E88" s="27"/>
      <c r="F88" s="47">
        <v>190</v>
      </c>
      <c r="G88" s="27"/>
      <c r="H88" s="27"/>
      <c r="I88" s="27"/>
      <c r="J88" s="27"/>
      <c r="K88" s="27"/>
      <c r="L88" s="27"/>
      <c r="M88" s="27"/>
      <c r="N88" s="27"/>
      <c r="O88" s="27"/>
      <c r="P88" s="47">
        <v>43351</v>
      </c>
      <c r="Q88" s="47">
        <v>192</v>
      </c>
    </row>
    <row r="89" spans="1:17" ht="15">
      <c r="A89" s="59" t="s">
        <v>236</v>
      </c>
      <c r="B89" s="46" t="s">
        <v>1793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312</v>
      </c>
    </row>
    <row r="90" spans="1:17" ht="15">
      <c r="A90" s="59" t="s">
        <v>245</v>
      </c>
      <c r="B90" s="46" t="s">
        <v>1866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2</v>
      </c>
    </row>
    <row r="91" spans="1:17" ht="15">
      <c r="A91" s="59" t="s">
        <v>258</v>
      </c>
      <c r="B91" s="46" t="s">
        <v>1835</v>
      </c>
      <c r="C91" s="47">
        <v>23042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7">
        <v>1</v>
      </c>
      <c r="Q91" s="27"/>
    </row>
    <row r="92" spans="1:17" ht="15">
      <c r="A92" s="59" t="s">
        <v>266</v>
      </c>
      <c r="B92" s="46" t="s">
        <v>1845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950</v>
      </c>
    </row>
    <row r="93" spans="1:17" ht="15">
      <c r="A93" s="160" t="s">
        <v>1772</v>
      </c>
      <c r="B93" s="46" t="s">
        <v>1851</v>
      </c>
      <c r="C93" s="27"/>
      <c r="D93" s="27"/>
      <c r="E93" s="27"/>
      <c r="F93" s="27"/>
      <c r="G93" s="27"/>
      <c r="H93" s="27"/>
      <c r="I93" s="27"/>
      <c r="J93" s="47">
        <v>26012</v>
      </c>
      <c r="K93" s="27"/>
      <c r="L93" s="27"/>
      <c r="M93" s="27"/>
      <c r="N93" s="27"/>
      <c r="O93" s="27"/>
      <c r="P93" s="27"/>
      <c r="Q93" s="47">
        <v>576</v>
      </c>
    </row>
    <row r="94" spans="1:17" ht="15">
      <c r="A94" s="59" t="s">
        <v>294</v>
      </c>
      <c r="B94" s="46" t="s">
        <v>1922</v>
      </c>
      <c r="C94" s="27"/>
      <c r="D94" s="27"/>
      <c r="E94" s="27"/>
      <c r="F94" s="47">
        <v>5310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297</v>
      </c>
      <c r="B95" s="46" t="s">
        <v>1852</v>
      </c>
      <c r="C95" s="47">
        <v>2004</v>
      </c>
      <c r="D95" s="27"/>
      <c r="E95" s="27"/>
      <c r="F95" s="47">
        <v>6000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306</v>
      </c>
      <c r="B96" s="46" t="s">
        <v>1923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</v>
      </c>
    </row>
    <row r="97" spans="1:17" ht="15">
      <c r="A97" s="59" t="s">
        <v>325</v>
      </c>
      <c r="B97" s="46" t="s">
        <v>1924</v>
      </c>
      <c r="C97" s="27"/>
      <c r="D97" s="47">
        <v>19767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331</v>
      </c>
      <c r="B98" s="46" t="s">
        <v>1925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47">
        <v>86897</v>
      </c>
      <c r="P98" s="27"/>
      <c r="Q98" s="27"/>
    </row>
    <row r="99" spans="1:17" ht="15">
      <c r="A99" s="59" t="s">
        <v>355</v>
      </c>
      <c r="B99" s="46" t="s">
        <v>1853</v>
      </c>
      <c r="C99" s="27"/>
      <c r="D99" s="27"/>
      <c r="E99" s="27"/>
      <c r="F99" s="27"/>
      <c r="G99" s="47">
        <v>6831</v>
      </c>
      <c r="H99" s="27"/>
      <c r="I99" s="27"/>
      <c r="J99" s="47">
        <v>17238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380</v>
      </c>
      <c r="B100" s="46" t="s">
        <v>1825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2</v>
      </c>
    </row>
    <row r="101" spans="1:17" ht="15">
      <c r="A101" s="59" t="s">
        <v>383</v>
      </c>
      <c r="B101" s="46" t="s">
        <v>1926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2445</v>
      </c>
    </row>
    <row r="102" spans="1:17" ht="15">
      <c r="A102" s="59" t="s">
        <v>389</v>
      </c>
      <c r="B102" s="46" t="s">
        <v>1927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795</v>
      </c>
    </row>
    <row r="103" spans="1:17" ht="15">
      <c r="A103" s="59" t="s">
        <v>398</v>
      </c>
      <c r="B103" s="46" t="s">
        <v>1928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</v>
      </c>
    </row>
    <row r="104" spans="1:17" ht="15">
      <c r="A104" s="59" t="s">
        <v>404</v>
      </c>
      <c r="B104" s="46" t="s">
        <v>1929</v>
      </c>
      <c r="C104" s="47">
        <v>7600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59" t="s">
        <v>410</v>
      </c>
      <c r="B105" s="46" t="s">
        <v>1930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104</v>
      </c>
    </row>
    <row r="106" spans="1:17" ht="15">
      <c r="A106" s="59" t="s">
        <v>419</v>
      </c>
      <c r="B106" s="46" t="s">
        <v>1931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47">
        <v>12550</v>
      </c>
      <c r="N106" s="27"/>
      <c r="O106" s="27"/>
      <c r="P106" s="27"/>
      <c r="Q106" s="27"/>
    </row>
    <row r="107" spans="1:17" ht="15">
      <c r="A107" s="59" t="s">
        <v>422</v>
      </c>
      <c r="B107" s="46" t="s">
        <v>1932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160</v>
      </c>
    </row>
    <row r="108" spans="1:17" ht="15">
      <c r="A108" s="59" t="s">
        <v>434</v>
      </c>
      <c r="B108" s="46" t="s">
        <v>1933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4800</v>
      </c>
    </row>
    <row r="109" spans="1:17" ht="15">
      <c r="A109" s="59" t="s">
        <v>452</v>
      </c>
      <c r="B109" s="46" t="s">
        <v>1811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782</v>
      </c>
    </row>
    <row r="110" spans="1:17" ht="15">
      <c r="A110" s="59" t="s">
        <v>461</v>
      </c>
      <c r="B110" s="46" t="s">
        <v>1934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1</v>
      </c>
    </row>
    <row r="111" spans="1:17" ht="15">
      <c r="A111" s="59" t="s">
        <v>467</v>
      </c>
      <c r="B111" s="46" t="s">
        <v>1799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1577</v>
      </c>
    </row>
    <row r="112" spans="1:17" ht="15">
      <c r="A112" s="59" t="s">
        <v>490</v>
      </c>
      <c r="B112" s="46" t="s">
        <v>1935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</v>
      </c>
    </row>
    <row r="113" spans="1:17" ht="15">
      <c r="A113" s="59" t="s">
        <v>496</v>
      </c>
      <c r="B113" s="46" t="s">
        <v>1936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</v>
      </c>
    </row>
    <row r="114" spans="1:17" ht="15">
      <c r="A114" s="59" t="s">
        <v>501</v>
      </c>
      <c r="B114" s="46" t="s">
        <v>1937</v>
      </c>
      <c r="C114" s="27"/>
      <c r="D114" s="47">
        <v>1956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3</v>
      </c>
    </row>
    <row r="115" spans="1:17" ht="15">
      <c r="A115" s="59" t="s">
        <v>504</v>
      </c>
      <c r="B115" s="46" t="s">
        <v>1938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</v>
      </c>
    </row>
    <row r="116" spans="1:17" ht="15">
      <c r="A116" s="59" t="s">
        <v>509</v>
      </c>
      <c r="B116" s="46" t="s">
        <v>1794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663</v>
      </c>
    </row>
    <row r="117" spans="1:17" ht="15">
      <c r="A117" s="59" t="s">
        <v>512</v>
      </c>
      <c r="B117" s="46" t="s">
        <v>1939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1648</v>
      </c>
    </row>
    <row r="118" spans="1:17" ht="15">
      <c r="A118" s="59" t="s">
        <v>531</v>
      </c>
      <c r="B118" s="46" t="s">
        <v>1940</v>
      </c>
      <c r="C118" s="47">
        <v>1283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537</v>
      </c>
      <c r="B119" s="46" t="s">
        <v>1941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1360</v>
      </c>
    </row>
    <row r="120" spans="1:17" ht="15">
      <c r="A120" s="59" t="s">
        <v>555</v>
      </c>
      <c r="B120" s="46" t="s">
        <v>1826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2712</v>
      </c>
    </row>
    <row r="121" spans="1:17" ht="15">
      <c r="A121" s="59" t="s">
        <v>558</v>
      </c>
      <c r="B121" s="46" t="s">
        <v>1942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3572</v>
      </c>
    </row>
    <row r="122" spans="1:17" ht="15">
      <c r="A122" s="59" t="s">
        <v>579</v>
      </c>
      <c r="B122" s="46" t="s">
        <v>1797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4742</v>
      </c>
    </row>
    <row r="123" spans="1:17" ht="15">
      <c r="A123" s="59" t="s">
        <v>582</v>
      </c>
      <c r="B123" s="46" t="s">
        <v>1943</v>
      </c>
      <c r="C123" s="47">
        <v>802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9" t="s">
        <v>597</v>
      </c>
      <c r="B124" s="46" t="s">
        <v>1854</v>
      </c>
      <c r="C124" s="47">
        <v>33289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576</v>
      </c>
    </row>
    <row r="125" spans="1:17" ht="15">
      <c r="A125" s="59" t="s">
        <v>606</v>
      </c>
      <c r="B125" s="46" t="s">
        <v>1944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1097</v>
      </c>
    </row>
    <row r="126" spans="1:17" ht="15">
      <c r="A126" s="59" t="s">
        <v>621</v>
      </c>
      <c r="B126" s="46" t="s">
        <v>1855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200</v>
      </c>
    </row>
    <row r="127" spans="1:17" ht="15">
      <c r="A127" s="59" t="s">
        <v>636</v>
      </c>
      <c r="B127" s="46" t="s">
        <v>1945</v>
      </c>
      <c r="C127" s="27"/>
      <c r="D127" s="27"/>
      <c r="E127" s="27"/>
      <c r="F127" s="27"/>
      <c r="G127" s="47">
        <v>413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1</v>
      </c>
    </row>
    <row r="128" spans="1:17" ht="15">
      <c r="A128" s="59" t="s">
        <v>642</v>
      </c>
      <c r="B128" s="46" t="s">
        <v>1856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2</v>
      </c>
    </row>
    <row r="129" spans="1:17" ht="15">
      <c r="A129" s="59" t="s">
        <v>648</v>
      </c>
      <c r="B129" s="46" t="s">
        <v>1946</v>
      </c>
      <c r="C129" s="47">
        <v>2000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651</v>
      </c>
      <c r="B130" s="46" t="s">
        <v>1857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1200</v>
      </c>
    </row>
    <row r="131" spans="1:17" ht="15">
      <c r="A131" s="59" t="s">
        <v>654</v>
      </c>
      <c r="B131" s="46" t="s">
        <v>1827</v>
      </c>
      <c r="C131" s="27"/>
      <c r="D131" s="27"/>
      <c r="E131" s="27"/>
      <c r="F131" s="27"/>
      <c r="G131" s="27"/>
      <c r="H131" s="27"/>
      <c r="I131" s="27"/>
      <c r="J131" s="47">
        <v>88755</v>
      </c>
      <c r="K131" s="27"/>
      <c r="L131" s="27"/>
      <c r="M131" s="27"/>
      <c r="N131" s="27"/>
      <c r="O131" s="27"/>
      <c r="P131" s="27"/>
      <c r="Q131" s="47">
        <v>288</v>
      </c>
    </row>
    <row r="132" spans="1:17" ht="15">
      <c r="A132" s="59" t="s">
        <v>659</v>
      </c>
      <c r="B132" s="46" t="s">
        <v>1947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</v>
      </c>
    </row>
    <row r="133" spans="1:17" ht="15">
      <c r="A133" s="59" t="s">
        <v>662</v>
      </c>
      <c r="B133" s="46" t="s">
        <v>1948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323</v>
      </c>
    </row>
    <row r="134" spans="1:17" ht="15">
      <c r="A134" s="59" t="s">
        <v>665</v>
      </c>
      <c r="B134" s="46" t="s">
        <v>1858</v>
      </c>
      <c r="C134" s="27"/>
      <c r="D134" s="27"/>
      <c r="E134" s="27"/>
      <c r="F134" s="27"/>
      <c r="G134" s="27"/>
      <c r="H134" s="27"/>
      <c r="I134" s="27"/>
      <c r="J134" s="47">
        <v>15856</v>
      </c>
      <c r="K134" s="27"/>
      <c r="L134" s="27"/>
      <c r="M134" s="27"/>
      <c r="N134" s="27"/>
      <c r="O134" s="27"/>
      <c r="P134" s="27"/>
      <c r="Q134" s="27"/>
    </row>
    <row r="135" spans="1:17" ht="15">
      <c r="A135" s="59" t="s">
        <v>668</v>
      </c>
      <c r="B135" s="46" t="s">
        <v>1800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336</v>
      </c>
    </row>
    <row r="136" spans="1:17" ht="15">
      <c r="A136" s="59" t="s">
        <v>674</v>
      </c>
      <c r="B136" s="46" t="s">
        <v>1859</v>
      </c>
      <c r="C136" s="47">
        <v>76689</v>
      </c>
      <c r="D136" s="27"/>
      <c r="E136" s="27"/>
      <c r="F136" s="27"/>
      <c r="G136" s="47">
        <v>9406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677</v>
      </c>
      <c r="B137" s="46" t="s">
        <v>1860</v>
      </c>
      <c r="C137" s="27"/>
      <c r="D137" s="27"/>
      <c r="E137" s="27"/>
      <c r="F137" s="27"/>
      <c r="G137" s="27"/>
      <c r="H137" s="27"/>
      <c r="I137" s="47">
        <v>205</v>
      </c>
      <c r="J137" s="27"/>
      <c r="K137" s="27"/>
      <c r="L137" s="27"/>
      <c r="M137" s="27"/>
      <c r="N137" s="27"/>
      <c r="O137" s="27"/>
      <c r="P137" s="47">
        <v>284</v>
      </c>
      <c r="Q137" s="47">
        <v>1230</v>
      </c>
    </row>
    <row r="138" spans="1:17" ht="15">
      <c r="A138" s="59" t="s">
        <v>683</v>
      </c>
      <c r="B138" s="46" t="s">
        <v>1949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>
        <v>1800</v>
      </c>
      <c r="Q138" s="27"/>
    </row>
    <row r="139" spans="1:17" ht="15">
      <c r="A139" s="59" t="s">
        <v>692</v>
      </c>
      <c r="B139" s="46" t="s">
        <v>1799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336</v>
      </c>
    </row>
    <row r="140" spans="1:17" ht="15">
      <c r="A140" s="59" t="s">
        <v>700</v>
      </c>
      <c r="B140" s="46" t="s">
        <v>1950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1584</v>
      </c>
    </row>
    <row r="141" spans="1:17" ht="15">
      <c r="A141" s="59" t="s">
        <v>703</v>
      </c>
      <c r="B141" s="46" t="s">
        <v>1951</v>
      </c>
      <c r="C141" s="47">
        <v>934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5">
      <c r="A142" s="59" t="s">
        <v>721</v>
      </c>
      <c r="B142" s="46" t="s">
        <v>1828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1090</v>
      </c>
    </row>
    <row r="143" spans="1:17" ht="15">
      <c r="A143" s="59" t="s">
        <v>737</v>
      </c>
      <c r="B143" s="46" t="s">
        <v>1829</v>
      </c>
      <c r="C143" s="27"/>
      <c r="D143" s="27"/>
      <c r="E143" s="27"/>
      <c r="F143" s="27"/>
      <c r="G143" s="27"/>
      <c r="H143" s="27"/>
      <c r="I143" s="27"/>
      <c r="J143" s="47">
        <v>25832</v>
      </c>
      <c r="K143" s="27"/>
      <c r="L143" s="27"/>
      <c r="M143" s="27"/>
      <c r="N143" s="27"/>
      <c r="O143" s="27"/>
      <c r="P143" s="27"/>
      <c r="Q143" s="27"/>
    </row>
    <row r="144" spans="1:17" ht="15">
      <c r="A144" s="59" t="s">
        <v>740</v>
      </c>
      <c r="B144" s="46" t="s">
        <v>1952</v>
      </c>
      <c r="C144" s="27"/>
      <c r="D144" s="27"/>
      <c r="E144" s="27"/>
      <c r="F144" s="27"/>
      <c r="G144" s="27"/>
      <c r="H144" s="27"/>
      <c r="I144" s="27"/>
      <c r="J144" s="47">
        <v>45136</v>
      </c>
      <c r="K144" s="27"/>
      <c r="L144" s="27"/>
      <c r="M144" s="27"/>
      <c r="N144" s="27"/>
      <c r="O144" s="27"/>
      <c r="P144" s="27"/>
      <c r="Q144" s="27"/>
    </row>
    <row r="145" spans="1:17" ht="15">
      <c r="A145" s="59" t="s">
        <v>770</v>
      </c>
      <c r="B145" s="46" t="s">
        <v>1812</v>
      </c>
      <c r="C145" s="27"/>
      <c r="D145" s="27"/>
      <c r="E145" s="27"/>
      <c r="F145" s="27"/>
      <c r="G145" s="27"/>
      <c r="H145" s="27"/>
      <c r="I145" s="27"/>
      <c r="J145" s="47">
        <v>5924</v>
      </c>
      <c r="K145" s="27"/>
      <c r="L145" s="27"/>
      <c r="M145" s="27"/>
      <c r="N145" s="27"/>
      <c r="O145" s="27"/>
      <c r="P145" s="27"/>
      <c r="Q145" s="27"/>
    </row>
    <row r="146" spans="1:17" ht="15">
      <c r="A146" s="59" t="s">
        <v>776</v>
      </c>
      <c r="B146" s="46" t="s">
        <v>1796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196</v>
      </c>
    </row>
    <row r="147" spans="1:17" ht="15">
      <c r="A147" s="59" t="s">
        <v>791</v>
      </c>
      <c r="B147" s="46" t="s">
        <v>1830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1600</v>
      </c>
    </row>
    <row r="148" spans="1:17" ht="15">
      <c r="A148" s="59" t="s">
        <v>794</v>
      </c>
      <c r="B148" s="46" t="s">
        <v>1861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>
        <v>912</v>
      </c>
      <c r="Q148" s="47">
        <v>1200</v>
      </c>
    </row>
    <row r="149" spans="1:17" ht="15">
      <c r="A149" s="59" t="s">
        <v>797</v>
      </c>
      <c r="B149" s="46" t="s">
        <v>1953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368</v>
      </c>
    </row>
    <row r="150" spans="1:17" ht="15">
      <c r="A150" s="59" t="s">
        <v>809</v>
      </c>
      <c r="B150" s="46" t="s">
        <v>1813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792</v>
      </c>
    </row>
    <row r="151" spans="1:17" ht="15">
      <c r="A151" s="59" t="s">
        <v>822</v>
      </c>
      <c r="B151" s="46" t="s">
        <v>1954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2400</v>
      </c>
    </row>
    <row r="152" spans="1:17" ht="15">
      <c r="A152" s="59" t="s">
        <v>825</v>
      </c>
      <c r="B152" s="46" t="s">
        <v>1955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576</v>
      </c>
    </row>
    <row r="153" spans="1:17" ht="15">
      <c r="A153" s="59" t="s">
        <v>835</v>
      </c>
      <c r="B153" s="46" t="s">
        <v>1956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1152</v>
      </c>
    </row>
    <row r="154" spans="1:17" ht="15">
      <c r="A154" s="59" t="s">
        <v>838</v>
      </c>
      <c r="B154" s="46" t="s">
        <v>1862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1580</v>
      </c>
    </row>
    <row r="155" spans="1:17" ht="15">
      <c r="A155" s="59" t="s">
        <v>844</v>
      </c>
      <c r="B155" s="46" t="s">
        <v>1791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1341</v>
      </c>
    </row>
    <row r="156" spans="1:17" ht="15">
      <c r="A156" s="59" t="s">
        <v>874</v>
      </c>
      <c r="B156" s="46" t="s">
        <v>1831</v>
      </c>
      <c r="C156" s="27"/>
      <c r="D156" s="47">
        <v>5280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1:17" ht="15">
      <c r="A157" s="59" t="s">
        <v>877</v>
      </c>
      <c r="B157" s="46" t="s">
        <v>1957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480</v>
      </c>
    </row>
    <row r="158" spans="1:17" ht="15">
      <c r="A158" s="59" t="s">
        <v>883</v>
      </c>
      <c r="B158" s="46" t="s">
        <v>1814</v>
      </c>
      <c r="C158" s="47">
        <v>121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524</v>
      </c>
    </row>
    <row r="159" spans="1:17" ht="15">
      <c r="A159" s="59" t="s">
        <v>889</v>
      </c>
      <c r="B159" s="46" t="s">
        <v>1958</v>
      </c>
      <c r="C159" s="27"/>
      <c r="D159" s="27"/>
      <c r="E159" s="27"/>
      <c r="F159" s="47">
        <v>13001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 t="s">
        <v>905</v>
      </c>
      <c r="B160" s="46" t="s">
        <v>1815</v>
      </c>
      <c r="C160" s="27"/>
      <c r="D160" s="27"/>
      <c r="E160" s="27"/>
      <c r="F160" s="27"/>
      <c r="G160" s="27"/>
      <c r="H160" s="27"/>
      <c r="I160" s="27"/>
      <c r="J160" s="47">
        <v>2020</v>
      </c>
      <c r="K160" s="27"/>
      <c r="L160" s="27"/>
      <c r="M160" s="27"/>
      <c r="N160" s="27"/>
      <c r="O160" s="27"/>
      <c r="P160" s="27"/>
      <c r="Q160" s="27"/>
    </row>
    <row r="161" spans="1:17" ht="15">
      <c r="A161" s="59" t="s">
        <v>912</v>
      </c>
      <c r="B161" s="46" t="s">
        <v>1959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255</v>
      </c>
    </row>
    <row r="162" spans="1:17" ht="15">
      <c r="A162" s="59" t="s">
        <v>927</v>
      </c>
      <c r="B162" s="46" t="s">
        <v>1863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140</v>
      </c>
    </row>
    <row r="163" spans="1:17" ht="15">
      <c r="A163" s="59" t="s">
        <v>930</v>
      </c>
      <c r="B163" s="46" t="s">
        <v>1802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1440</v>
      </c>
    </row>
    <row r="164" spans="1:17" ht="15">
      <c r="A164" s="59" t="s">
        <v>936</v>
      </c>
      <c r="B164" s="46" t="s">
        <v>1864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768</v>
      </c>
    </row>
    <row r="165" spans="1:17" ht="15">
      <c r="A165" s="59" t="s">
        <v>939</v>
      </c>
      <c r="B165" s="46" t="s">
        <v>1960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200</v>
      </c>
    </row>
    <row r="166" spans="1:17" ht="15">
      <c r="A166" s="59" t="s">
        <v>942</v>
      </c>
      <c r="B166" s="46" t="s">
        <v>1961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300</v>
      </c>
    </row>
    <row r="167" spans="1:17" ht="15">
      <c r="A167" s="59" t="s">
        <v>954</v>
      </c>
      <c r="B167" s="46" t="s">
        <v>1962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>
        <v>192</v>
      </c>
    </row>
    <row r="168" spans="1:17" ht="15">
      <c r="A168" s="59" t="s">
        <v>960</v>
      </c>
      <c r="B168" s="46" t="s">
        <v>1963</v>
      </c>
      <c r="C168" s="47">
        <v>31343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5">
      <c r="A169" s="59" t="s">
        <v>991</v>
      </c>
      <c r="B169" s="46" t="s">
        <v>1964</v>
      </c>
      <c r="C169" s="47">
        <v>13065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5">
      <c r="A170" s="59" t="s">
        <v>1015</v>
      </c>
      <c r="B170" s="46" t="s">
        <v>1965</v>
      </c>
      <c r="C170" s="27"/>
      <c r="D170" s="27"/>
      <c r="E170" s="27"/>
      <c r="F170" s="27"/>
      <c r="G170" s="27"/>
      <c r="H170" s="27"/>
      <c r="I170" s="27"/>
      <c r="J170" s="47">
        <v>8244</v>
      </c>
      <c r="K170" s="27"/>
      <c r="L170" s="27"/>
      <c r="M170" s="27"/>
      <c r="N170" s="27"/>
      <c r="O170" s="27"/>
      <c r="P170" s="27"/>
      <c r="Q170" s="27"/>
    </row>
    <row r="171" spans="1:17" ht="15">
      <c r="A171" s="59" t="s">
        <v>1018</v>
      </c>
      <c r="B171" s="46" t="s">
        <v>1865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47">
        <v>139589</v>
      </c>
      <c r="P171" s="27"/>
      <c r="Q171" s="27"/>
    </row>
    <row r="172" spans="1:17" ht="15">
      <c r="A172" s="59" t="s">
        <v>1021</v>
      </c>
      <c r="B172" s="46" t="s">
        <v>1966</v>
      </c>
      <c r="C172" s="47">
        <v>344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>
      <c r="A173" s="59" t="s">
        <v>1062</v>
      </c>
      <c r="B173" s="46" t="s">
        <v>1844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>
        <v>1</v>
      </c>
    </row>
    <row r="174" spans="1:17" ht="15">
      <c r="A174" s="59" t="s">
        <v>1070</v>
      </c>
      <c r="B174" s="46" t="s">
        <v>1867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47">
        <v>1</v>
      </c>
      <c r="Q174" s="47">
        <v>960</v>
      </c>
    </row>
    <row r="175" spans="1:17" ht="15">
      <c r="A175" s="59" t="s">
        <v>1081</v>
      </c>
      <c r="B175" s="46" t="s">
        <v>1967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>
        <v>31</v>
      </c>
    </row>
    <row r="176" spans="1:17" ht="15">
      <c r="A176" s="59" t="s">
        <v>1090</v>
      </c>
      <c r="B176" s="46" t="s">
        <v>1868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2</v>
      </c>
    </row>
    <row r="177" spans="1:17" ht="15">
      <c r="A177" s="59" t="s">
        <v>1104</v>
      </c>
      <c r="B177" s="46" t="s">
        <v>1832</v>
      </c>
      <c r="C177" s="47">
        <v>251143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9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7500</v>
      </c>
      <c r="D6" s="47">
        <v>7500</v>
      </c>
      <c r="E6" s="27">
        <v>0</v>
      </c>
      <c r="F6" s="47">
        <v>33811</v>
      </c>
      <c r="G6" s="47">
        <v>28157</v>
      </c>
      <c r="H6" s="47">
        <v>5654</v>
      </c>
    </row>
    <row r="7" spans="1:8" ht="15">
      <c r="A7" s="53">
        <v>2</v>
      </c>
      <c r="B7" s="46" t="s">
        <v>1745</v>
      </c>
      <c r="C7" s="47">
        <v>4614</v>
      </c>
      <c r="D7" s="27">
        <v>0</v>
      </c>
      <c r="E7" s="47">
        <v>4614</v>
      </c>
      <c r="F7" s="47">
        <v>184759</v>
      </c>
      <c r="G7" s="47">
        <v>137296</v>
      </c>
      <c r="H7" s="47">
        <v>47463</v>
      </c>
    </row>
    <row r="8" spans="1:8" ht="15">
      <c r="A8" s="53">
        <v>3</v>
      </c>
      <c r="B8" s="46" t="s">
        <v>1388</v>
      </c>
      <c r="C8" s="47">
        <v>13270</v>
      </c>
      <c r="D8" s="47">
        <v>13140</v>
      </c>
      <c r="E8" s="47">
        <v>130</v>
      </c>
      <c r="F8" s="47">
        <v>28274</v>
      </c>
      <c r="G8" s="47">
        <v>25884</v>
      </c>
      <c r="H8" s="47">
        <v>2390</v>
      </c>
    </row>
    <row r="9" spans="1:8" ht="15">
      <c r="A9" s="53">
        <v>4</v>
      </c>
      <c r="B9" s="46" t="s">
        <v>1777</v>
      </c>
      <c r="C9" s="47">
        <v>19563</v>
      </c>
      <c r="D9" s="47">
        <v>19563</v>
      </c>
      <c r="E9" s="27">
        <v>0</v>
      </c>
      <c r="F9" s="47">
        <v>217228</v>
      </c>
      <c r="G9" s="47">
        <v>209985</v>
      </c>
      <c r="H9" s="47">
        <v>7243</v>
      </c>
    </row>
    <row r="10" spans="1:8" ht="15">
      <c r="A10" s="53">
        <v>5</v>
      </c>
      <c r="B10" s="46" t="s">
        <v>1746</v>
      </c>
      <c r="C10" s="47">
        <v>0</v>
      </c>
      <c r="D10" s="47">
        <v>0</v>
      </c>
      <c r="E10" s="47">
        <v>0</v>
      </c>
      <c r="F10" s="47">
        <v>8078</v>
      </c>
      <c r="G10" s="47">
        <v>4580</v>
      </c>
      <c r="H10" s="47">
        <v>3498</v>
      </c>
    </row>
    <row r="11" spans="1:8" ht="15">
      <c r="A11" s="53">
        <v>6</v>
      </c>
      <c r="B11" s="46" t="s">
        <v>1668</v>
      </c>
      <c r="C11" s="47">
        <v>0</v>
      </c>
      <c r="D11" s="47">
        <v>0</v>
      </c>
      <c r="E11" s="27">
        <v>0</v>
      </c>
      <c r="F11" s="47">
        <v>29990</v>
      </c>
      <c r="G11" s="47">
        <v>29990</v>
      </c>
      <c r="H11" s="47">
        <v>0</v>
      </c>
    </row>
    <row r="12" spans="1:8" ht="15">
      <c r="A12" s="53">
        <v>7</v>
      </c>
      <c r="B12" s="46" t="s">
        <v>1747</v>
      </c>
      <c r="C12" s="47">
        <v>0</v>
      </c>
      <c r="D12" s="47">
        <v>0</v>
      </c>
      <c r="E12" s="47">
        <v>0</v>
      </c>
      <c r="F12" s="47">
        <v>22100</v>
      </c>
      <c r="G12" s="47">
        <v>0</v>
      </c>
      <c r="H12" s="47">
        <v>22100</v>
      </c>
    </row>
    <row r="13" spans="1:8" ht="15">
      <c r="A13" s="53">
        <v>8</v>
      </c>
      <c r="B13" s="46" t="s">
        <v>1778</v>
      </c>
      <c r="C13" s="47">
        <v>2040</v>
      </c>
      <c r="D13" s="47">
        <v>2040</v>
      </c>
      <c r="E13" s="27">
        <v>0</v>
      </c>
      <c r="F13" s="47">
        <v>21893</v>
      </c>
      <c r="G13" s="47">
        <v>21657</v>
      </c>
      <c r="H13" s="47">
        <v>236</v>
      </c>
    </row>
    <row r="14" spans="1:8" ht="15">
      <c r="A14" s="53">
        <v>9</v>
      </c>
      <c r="B14" s="46" t="s">
        <v>1779</v>
      </c>
      <c r="C14" s="47">
        <v>0</v>
      </c>
      <c r="D14" s="47">
        <v>0</v>
      </c>
      <c r="E14" s="47">
        <v>0</v>
      </c>
      <c r="F14" s="47">
        <v>6591</v>
      </c>
      <c r="G14" s="47">
        <v>2796</v>
      </c>
      <c r="H14" s="47">
        <v>3795</v>
      </c>
    </row>
    <row r="15" spans="1:8" ht="15">
      <c r="A15" s="53">
        <v>10</v>
      </c>
      <c r="B15" s="46" t="s">
        <v>172</v>
      </c>
      <c r="C15" s="47">
        <v>0</v>
      </c>
      <c r="D15" s="47">
        <v>0</v>
      </c>
      <c r="E15" s="47">
        <v>0</v>
      </c>
      <c r="F15" s="47">
        <v>82275</v>
      </c>
      <c r="G15" s="47">
        <v>80636</v>
      </c>
      <c r="H15" s="47">
        <v>1639</v>
      </c>
    </row>
    <row r="16" spans="1:8" ht="15">
      <c r="A16" s="53">
        <v>11</v>
      </c>
      <c r="B16" s="46" t="s">
        <v>1748</v>
      </c>
      <c r="C16" s="47">
        <v>23042</v>
      </c>
      <c r="D16" s="47">
        <v>23042</v>
      </c>
      <c r="E16" s="27">
        <v>0</v>
      </c>
      <c r="F16" s="47">
        <v>26580</v>
      </c>
      <c r="G16" s="47">
        <v>23042</v>
      </c>
      <c r="H16" s="47">
        <v>3538</v>
      </c>
    </row>
    <row r="17" spans="1:8" ht="15">
      <c r="A17" s="53">
        <v>12</v>
      </c>
      <c r="B17" s="46" t="s">
        <v>1749</v>
      </c>
      <c r="C17" s="47">
        <v>2004</v>
      </c>
      <c r="D17" s="47">
        <v>2004</v>
      </c>
      <c r="E17" s="27">
        <v>0</v>
      </c>
      <c r="F17" s="47">
        <v>94373</v>
      </c>
      <c r="G17" s="47">
        <v>28909</v>
      </c>
      <c r="H17" s="47">
        <v>65464</v>
      </c>
    </row>
    <row r="18" spans="1:8" ht="15">
      <c r="A18" s="53">
        <v>13</v>
      </c>
      <c r="B18" s="46" t="s">
        <v>1750</v>
      </c>
      <c r="C18" s="47">
        <v>7600</v>
      </c>
      <c r="D18" s="47">
        <v>7600</v>
      </c>
      <c r="E18" s="27">
        <v>0</v>
      </c>
      <c r="F18" s="47">
        <v>173583</v>
      </c>
      <c r="G18" s="47">
        <v>148005</v>
      </c>
      <c r="H18" s="47">
        <v>25578</v>
      </c>
    </row>
    <row r="19" spans="1:8" ht="15">
      <c r="A19" s="53">
        <v>14</v>
      </c>
      <c r="B19" s="46" t="s">
        <v>1751</v>
      </c>
      <c r="C19" s="47">
        <v>35374</v>
      </c>
      <c r="D19" s="47">
        <v>33289</v>
      </c>
      <c r="E19" s="47">
        <v>2085</v>
      </c>
      <c r="F19" s="47">
        <v>95308</v>
      </c>
      <c r="G19" s="47">
        <v>87102</v>
      </c>
      <c r="H19" s="47">
        <v>8206</v>
      </c>
    </row>
    <row r="20" spans="1:8" ht="15">
      <c r="A20" s="53">
        <v>15</v>
      </c>
      <c r="B20" s="46" t="s">
        <v>1780</v>
      </c>
      <c r="C20" s="47">
        <v>79623</v>
      </c>
      <c r="D20" s="47">
        <v>79623</v>
      </c>
      <c r="E20" s="27">
        <v>0</v>
      </c>
      <c r="F20" s="47">
        <v>135100</v>
      </c>
      <c r="G20" s="47">
        <v>135100</v>
      </c>
      <c r="H20" s="47">
        <v>0</v>
      </c>
    </row>
    <row r="21" spans="1:8" ht="15">
      <c r="A21" s="53">
        <v>16</v>
      </c>
      <c r="B21" s="46" t="s">
        <v>1752</v>
      </c>
      <c r="C21" s="47">
        <v>0</v>
      </c>
      <c r="D21" s="47">
        <v>0</v>
      </c>
      <c r="E21" s="47">
        <v>0</v>
      </c>
      <c r="F21" s="47">
        <v>4255</v>
      </c>
      <c r="G21" s="47">
        <v>800</v>
      </c>
      <c r="H21" s="47">
        <v>3455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830</v>
      </c>
      <c r="C23" s="47">
        <v>121</v>
      </c>
      <c r="D23" s="47">
        <v>0</v>
      </c>
      <c r="E23" s="47">
        <v>121</v>
      </c>
      <c r="F23" s="47">
        <v>67178</v>
      </c>
      <c r="G23" s="47">
        <v>60237</v>
      </c>
      <c r="H23" s="47">
        <v>6941</v>
      </c>
    </row>
    <row r="24" spans="1:8" ht="15">
      <c r="A24" s="53">
        <v>19</v>
      </c>
      <c r="B24" s="46" t="s">
        <v>907</v>
      </c>
      <c r="C24" s="47">
        <v>31343</v>
      </c>
      <c r="D24" s="47">
        <v>31343</v>
      </c>
      <c r="E24" s="47">
        <v>0</v>
      </c>
      <c r="F24" s="47">
        <v>34443</v>
      </c>
      <c r="G24" s="47">
        <v>34443</v>
      </c>
      <c r="H24" s="47">
        <v>0</v>
      </c>
    </row>
    <row r="25" spans="1:8" ht="15">
      <c r="A25" s="53">
        <v>20</v>
      </c>
      <c r="B25" s="46" t="s">
        <v>1753</v>
      </c>
      <c r="C25" s="47">
        <v>13409</v>
      </c>
      <c r="D25" s="47">
        <v>344</v>
      </c>
      <c r="E25" s="47">
        <v>13065</v>
      </c>
      <c r="F25" s="47">
        <v>111449</v>
      </c>
      <c r="G25" s="47">
        <v>90744</v>
      </c>
      <c r="H25" s="47">
        <v>20705</v>
      </c>
    </row>
    <row r="26" spans="1:8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20916</v>
      </c>
      <c r="G26" s="47">
        <v>0</v>
      </c>
      <c r="H26" s="47">
        <v>20916</v>
      </c>
    </row>
    <row r="27" spans="1:8" ht="15">
      <c r="A27" s="53">
        <v>22</v>
      </c>
      <c r="B27" s="46" t="s">
        <v>1781</v>
      </c>
      <c r="C27" s="47">
        <v>251143</v>
      </c>
      <c r="D27" s="47">
        <v>251143</v>
      </c>
      <c r="E27" s="27">
        <v>0</v>
      </c>
      <c r="F27" s="47">
        <v>495284</v>
      </c>
      <c r="G27" s="47">
        <v>392661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490646</v>
      </c>
      <c r="D28" s="47">
        <f t="shared" si="0"/>
        <v>470631</v>
      </c>
      <c r="E28" s="26">
        <f t="shared" si="0"/>
        <v>20015</v>
      </c>
      <c r="F28" s="26">
        <f t="shared" si="0"/>
        <v>1893468</v>
      </c>
      <c r="G28" s="26">
        <f t="shared" si="0"/>
        <v>1542024</v>
      </c>
      <c r="H28" s="26">
        <f t="shared" si="0"/>
        <v>351444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0</v>
      </c>
      <c r="D37" s="47">
        <v>0</v>
      </c>
      <c r="E37" s="47">
        <v>0</v>
      </c>
      <c r="F37" s="47">
        <v>25716</v>
      </c>
      <c r="G37" s="47">
        <v>25716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0</v>
      </c>
      <c r="D38" s="47">
        <v>0</v>
      </c>
      <c r="E38" s="47">
        <v>0</v>
      </c>
      <c r="F38" s="47">
        <v>82089</v>
      </c>
      <c r="G38" s="47">
        <v>80157</v>
      </c>
      <c r="H38" s="47">
        <v>1932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27346</v>
      </c>
      <c r="D39" s="47">
        <v>27346</v>
      </c>
      <c r="E39" s="27">
        <v>0</v>
      </c>
      <c r="F39" s="47">
        <v>44586</v>
      </c>
      <c r="G39" s="47">
        <v>44586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47">
        <v>5585</v>
      </c>
      <c r="D40" s="47">
        <v>5585</v>
      </c>
      <c r="E40" s="27">
        <v>0</v>
      </c>
      <c r="F40" s="47">
        <v>37416</v>
      </c>
      <c r="G40" s="47">
        <v>15912</v>
      </c>
      <c r="H40" s="47">
        <v>21504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47">
        <v>0</v>
      </c>
      <c r="F41" s="47">
        <v>10720</v>
      </c>
      <c r="G41" s="47">
        <v>8320</v>
      </c>
      <c r="H41" s="47">
        <v>2400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47">
        <v>0</v>
      </c>
      <c r="F42" s="47">
        <v>9100</v>
      </c>
      <c r="G42" s="47">
        <v>9100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0</v>
      </c>
      <c r="D43" s="47">
        <v>0</v>
      </c>
      <c r="E43" s="47">
        <v>0</v>
      </c>
      <c r="F43" s="47">
        <v>7008</v>
      </c>
      <c r="G43" s="47">
        <v>6468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47">
        <v>0</v>
      </c>
      <c r="D44" s="47">
        <v>0</v>
      </c>
      <c r="E44" s="47">
        <v>0</v>
      </c>
      <c r="F44" s="47">
        <v>4682</v>
      </c>
      <c r="G44" s="47">
        <v>4682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0</v>
      </c>
      <c r="D45" s="47">
        <v>0</v>
      </c>
      <c r="E45" s="47">
        <v>0</v>
      </c>
      <c r="F45" s="47">
        <v>3750</v>
      </c>
      <c r="G45" s="47">
        <v>3750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0</v>
      </c>
      <c r="D47" s="47">
        <v>0</v>
      </c>
      <c r="E47" s="47">
        <v>0</v>
      </c>
      <c r="F47" s="47">
        <v>20328</v>
      </c>
      <c r="G47" s="47">
        <v>0</v>
      </c>
      <c r="H47" s="47">
        <v>20328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19767</v>
      </c>
      <c r="D48" s="27">
        <v>0</v>
      </c>
      <c r="E48" s="47">
        <v>19767</v>
      </c>
      <c r="F48" s="47">
        <v>25263</v>
      </c>
      <c r="G48" s="47">
        <v>5496</v>
      </c>
      <c r="H48" s="47">
        <v>19767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1956</v>
      </c>
      <c r="D49" s="47">
        <v>1956</v>
      </c>
      <c r="E49" s="27">
        <v>0</v>
      </c>
      <c r="F49" s="47">
        <v>153476</v>
      </c>
      <c r="G49" s="47">
        <v>151322</v>
      </c>
      <c r="H49" s="47">
        <v>2154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0</v>
      </c>
      <c r="D50" s="47">
        <v>0</v>
      </c>
      <c r="E50" s="47">
        <v>0</v>
      </c>
      <c r="F50" s="47">
        <v>3700</v>
      </c>
      <c r="G50" s="47">
        <v>3700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0</v>
      </c>
      <c r="D51" s="47">
        <v>0</v>
      </c>
      <c r="E51" s="47">
        <v>0</v>
      </c>
      <c r="F51" s="47">
        <v>87190</v>
      </c>
      <c r="G51" s="47">
        <v>85430</v>
      </c>
      <c r="H51" s="47">
        <v>1760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5280</v>
      </c>
      <c r="D54" s="47">
        <v>5280</v>
      </c>
      <c r="E54" s="27">
        <v>0</v>
      </c>
      <c r="F54" s="47">
        <v>25605</v>
      </c>
      <c r="G54" s="47">
        <v>25605</v>
      </c>
      <c r="H54" s="47">
        <v>0</v>
      </c>
    </row>
    <row r="55" spans="1:8" ht="15">
      <c r="A55" s="53">
        <v>19</v>
      </c>
      <c r="B55" s="46" t="s">
        <v>907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47">
        <v>0</v>
      </c>
      <c r="F56" s="47">
        <v>17702</v>
      </c>
      <c r="G56" s="47">
        <v>0</v>
      </c>
      <c r="H56" s="47">
        <v>17702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47">
        <v>0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59934</v>
      </c>
      <c r="D59" s="26">
        <f>SUM(D37:D58)</f>
        <v>40167</v>
      </c>
      <c r="E59" s="26">
        <f>SUM(E37:E58)</f>
        <v>19767</v>
      </c>
      <c r="F59" s="26">
        <f>SUM(F37:F58)</f>
        <v>559032</v>
      </c>
      <c r="G59" s="26">
        <f>SUM(G37:G58)</f>
        <v>470244</v>
      </c>
      <c r="H59" s="26">
        <f>SUM(H37:H58)</f>
        <v>88788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1871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8/7/17</v>
      </c>
      <c r="K2" s="109"/>
      <c r="L2" s="110" t="str">
        <f>A1</f>
        <v>Retail square feet certified, January-June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8/7/17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6" t="str">
        <f>certoff!B4</f>
        <v>June</v>
      </c>
      <c r="C4" s="166"/>
      <c r="D4" s="166"/>
      <c r="E4" s="166" t="str">
        <f>certoff!E4</f>
        <v>Year-to-Date</v>
      </c>
      <c r="F4" s="166"/>
      <c r="G4" s="166"/>
      <c r="K4" s="131"/>
      <c r="L4" s="132"/>
      <c r="M4" s="133"/>
      <c r="N4" s="134" t="str">
        <f>B4</f>
        <v>June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47">
        <v>0</v>
      </c>
      <c r="C7" s="47">
        <v>0</v>
      </c>
      <c r="D7" s="47">
        <v>0</v>
      </c>
      <c r="E7" s="47">
        <v>25716</v>
      </c>
      <c r="F7" s="47">
        <v>25716</v>
      </c>
      <c r="G7" s="27">
        <v>0</v>
      </c>
      <c r="K7" s="116"/>
      <c r="L7" s="141" t="s">
        <v>1110</v>
      </c>
      <c r="M7" s="142">
        <f aca="true" t="shared" si="0" ref="M7:M28">B7</f>
        <v>0</v>
      </c>
      <c r="N7" s="142">
        <f aca="true" t="shared" si="1" ref="N7:N28">C7</f>
        <v>0</v>
      </c>
      <c r="O7" s="142">
        <f aca="true" t="shared" si="2" ref="O7:O28">D7</f>
        <v>0</v>
      </c>
      <c r="P7" s="143"/>
      <c r="Q7" s="142">
        <f aca="true" t="shared" si="3" ref="Q7:Q28">E7</f>
        <v>25716</v>
      </c>
      <c r="R7" s="142">
        <f aca="true" t="shared" si="4" ref="R7:R28">F7</f>
        <v>25716</v>
      </c>
      <c r="S7" s="142">
        <f aca="true" t="shared" si="5" ref="S7:S28">G7</f>
        <v>0</v>
      </c>
      <c r="T7" s="120"/>
    </row>
    <row r="8" spans="1:20" ht="15">
      <c r="A8" s="25" t="s">
        <v>1177</v>
      </c>
      <c r="B8" s="47">
        <v>0</v>
      </c>
      <c r="C8" s="47">
        <v>0</v>
      </c>
      <c r="D8" s="47">
        <v>0</v>
      </c>
      <c r="E8" s="47">
        <v>82089</v>
      </c>
      <c r="F8" s="47">
        <v>80157</v>
      </c>
      <c r="G8" s="47">
        <v>1932</v>
      </c>
      <c r="K8" s="116"/>
      <c r="L8" s="12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3"/>
      <c r="Q8" s="64">
        <f t="shared" si="3"/>
        <v>82089</v>
      </c>
      <c r="R8" s="64">
        <f t="shared" si="4"/>
        <v>80157</v>
      </c>
      <c r="S8" s="64">
        <f t="shared" si="5"/>
        <v>1932</v>
      </c>
      <c r="T8" s="120"/>
    </row>
    <row r="9" spans="1:20" ht="15">
      <c r="A9" s="25" t="s">
        <v>1388</v>
      </c>
      <c r="B9" s="47">
        <v>27346</v>
      </c>
      <c r="C9" s="47">
        <v>27346</v>
      </c>
      <c r="D9" s="27">
        <v>0</v>
      </c>
      <c r="E9" s="47">
        <v>44586</v>
      </c>
      <c r="F9" s="47">
        <v>44586</v>
      </c>
      <c r="G9" s="27">
        <v>0</v>
      </c>
      <c r="K9" s="116"/>
      <c r="L9" s="123" t="s">
        <v>1388</v>
      </c>
      <c r="M9" s="64">
        <f t="shared" si="0"/>
        <v>27346</v>
      </c>
      <c r="N9" s="64">
        <f t="shared" si="1"/>
        <v>27346</v>
      </c>
      <c r="O9" s="64">
        <f t="shared" si="2"/>
        <v>0</v>
      </c>
      <c r="P9" s="83"/>
      <c r="Q9" s="64">
        <f t="shared" si="3"/>
        <v>44586</v>
      </c>
      <c r="R9" s="64">
        <f t="shared" si="4"/>
        <v>44586</v>
      </c>
      <c r="S9" s="64">
        <f t="shared" si="5"/>
        <v>0</v>
      </c>
      <c r="T9" s="120"/>
    </row>
    <row r="10" spans="1:20" ht="15">
      <c r="A10" s="25" t="s">
        <v>1507</v>
      </c>
      <c r="B10" s="47">
        <v>5585</v>
      </c>
      <c r="C10" s="47">
        <v>5585</v>
      </c>
      <c r="D10" s="27">
        <v>0</v>
      </c>
      <c r="E10" s="47">
        <v>37416</v>
      </c>
      <c r="F10" s="47">
        <v>15912</v>
      </c>
      <c r="G10" s="47">
        <v>21504</v>
      </c>
      <c r="K10" s="116"/>
      <c r="L10" s="123" t="s">
        <v>1507</v>
      </c>
      <c r="M10" s="64">
        <f t="shared" si="0"/>
        <v>5585</v>
      </c>
      <c r="N10" s="64">
        <f t="shared" si="1"/>
        <v>5585</v>
      </c>
      <c r="O10" s="64">
        <f t="shared" si="2"/>
        <v>0</v>
      </c>
      <c r="P10" s="83"/>
      <c r="Q10" s="64">
        <f t="shared" si="3"/>
        <v>37416</v>
      </c>
      <c r="R10" s="64">
        <f t="shared" si="4"/>
        <v>15912</v>
      </c>
      <c r="S10" s="64">
        <f t="shared" si="5"/>
        <v>21504</v>
      </c>
      <c r="T10" s="120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10720</v>
      </c>
      <c r="F11" s="47">
        <v>8320</v>
      </c>
      <c r="G11" s="47">
        <v>2400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10720</v>
      </c>
      <c r="R11" s="64">
        <f t="shared" si="4"/>
        <v>8320</v>
      </c>
      <c r="S11" s="64">
        <f t="shared" si="5"/>
        <v>2400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9100</v>
      </c>
      <c r="F12" s="47">
        <v>9100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9100</v>
      </c>
      <c r="R12" s="64">
        <f t="shared" si="4"/>
        <v>9100</v>
      </c>
      <c r="S12" s="64">
        <f t="shared" si="5"/>
        <v>0</v>
      </c>
      <c r="T12" s="120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7008</v>
      </c>
      <c r="F13" s="47">
        <v>6468</v>
      </c>
      <c r="G13" s="47">
        <v>540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7008</v>
      </c>
      <c r="R13" s="64">
        <f t="shared" si="4"/>
        <v>6468</v>
      </c>
      <c r="S13" s="64">
        <f t="shared" si="5"/>
        <v>540</v>
      </c>
      <c r="T13" s="120"/>
    </row>
    <row r="14" spans="1:20" ht="15">
      <c r="A14" s="25" t="s">
        <v>65</v>
      </c>
      <c r="B14" s="47">
        <v>0</v>
      </c>
      <c r="C14" s="47">
        <v>0</v>
      </c>
      <c r="D14" s="47">
        <v>0</v>
      </c>
      <c r="E14" s="47">
        <v>4682</v>
      </c>
      <c r="F14" s="47">
        <v>4682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4682</v>
      </c>
      <c r="R14" s="64">
        <f t="shared" si="4"/>
        <v>4682</v>
      </c>
      <c r="S14" s="64">
        <f t="shared" si="5"/>
        <v>0</v>
      </c>
      <c r="T14" s="120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3750</v>
      </c>
      <c r="F15" s="47">
        <v>3750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20328</v>
      </c>
      <c r="F17" s="47">
        <v>0</v>
      </c>
      <c r="G17" s="47">
        <v>20328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20328</v>
      </c>
      <c r="R17" s="64">
        <f t="shared" si="4"/>
        <v>0</v>
      </c>
      <c r="S17" s="64">
        <f t="shared" si="5"/>
        <v>20328</v>
      </c>
      <c r="T17" s="120"/>
    </row>
    <row r="18" spans="1:20" ht="15">
      <c r="A18" s="25" t="s">
        <v>283</v>
      </c>
      <c r="B18" s="47">
        <v>19767</v>
      </c>
      <c r="C18" s="27">
        <v>0</v>
      </c>
      <c r="D18" s="47">
        <v>19767</v>
      </c>
      <c r="E18" s="47">
        <v>25263</v>
      </c>
      <c r="F18" s="47">
        <v>5496</v>
      </c>
      <c r="G18" s="47">
        <v>19767</v>
      </c>
      <c r="K18" s="116"/>
      <c r="L18" s="123" t="s">
        <v>283</v>
      </c>
      <c r="M18" s="64">
        <f t="shared" si="0"/>
        <v>19767</v>
      </c>
      <c r="N18" s="64">
        <f t="shared" si="1"/>
        <v>0</v>
      </c>
      <c r="O18" s="64">
        <f t="shared" si="2"/>
        <v>19767</v>
      </c>
      <c r="P18" s="83"/>
      <c r="Q18" s="64">
        <f t="shared" si="3"/>
        <v>25263</v>
      </c>
      <c r="R18" s="64">
        <f t="shared" si="4"/>
        <v>5496</v>
      </c>
      <c r="S18" s="64">
        <f t="shared" si="5"/>
        <v>19767</v>
      </c>
      <c r="T18" s="120"/>
    </row>
    <row r="19" spans="1:20" ht="15">
      <c r="A19" s="25" t="s">
        <v>357</v>
      </c>
      <c r="B19" s="47">
        <v>1956</v>
      </c>
      <c r="C19" s="47">
        <v>1956</v>
      </c>
      <c r="D19" s="27">
        <v>0</v>
      </c>
      <c r="E19" s="47">
        <v>153476</v>
      </c>
      <c r="F19" s="47">
        <v>151322</v>
      </c>
      <c r="G19" s="47">
        <v>2154</v>
      </c>
      <c r="K19" s="116"/>
      <c r="L19" s="123" t="s">
        <v>357</v>
      </c>
      <c r="M19" s="64">
        <f t="shared" si="0"/>
        <v>1956</v>
      </c>
      <c r="N19" s="64">
        <f t="shared" si="1"/>
        <v>1956</v>
      </c>
      <c r="O19" s="64">
        <f t="shared" si="2"/>
        <v>0</v>
      </c>
      <c r="P19" s="83"/>
      <c r="Q19" s="64">
        <f t="shared" si="3"/>
        <v>153476</v>
      </c>
      <c r="R19" s="64">
        <f t="shared" si="4"/>
        <v>151322</v>
      </c>
      <c r="S19" s="64">
        <f t="shared" si="5"/>
        <v>2154</v>
      </c>
      <c r="T19" s="120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3700</v>
      </c>
      <c r="F20" s="47">
        <v>3700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3700</v>
      </c>
      <c r="R20" s="64">
        <f t="shared" si="4"/>
        <v>3700</v>
      </c>
      <c r="S20" s="64">
        <f t="shared" si="5"/>
        <v>0</v>
      </c>
      <c r="T20" s="120"/>
    </row>
    <row r="21" spans="1:20" ht="15">
      <c r="A21" s="25" t="s">
        <v>634</v>
      </c>
      <c r="B21" s="47">
        <v>0</v>
      </c>
      <c r="C21" s="47">
        <v>0</v>
      </c>
      <c r="D21" s="47">
        <v>0</v>
      </c>
      <c r="E21" s="47">
        <v>87190</v>
      </c>
      <c r="F21" s="47">
        <v>85430</v>
      </c>
      <c r="G21" s="47">
        <v>1760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87190</v>
      </c>
      <c r="R21" s="64">
        <f t="shared" si="4"/>
        <v>85430</v>
      </c>
      <c r="S21" s="64">
        <f t="shared" si="5"/>
        <v>1760</v>
      </c>
      <c r="T21" s="120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5280</v>
      </c>
      <c r="C24" s="47">
        <v>5280</v>
      </c>
      <c r="D24" s="27">
        <v>0</v>
      </c>
      <c r="E24" s="47">
        <v>25605</v>
      </c>
      <c r="F24" s="47">
        <v>25605</v>
      </c>
      <c r="G24" s="47">
        <v>0</v>
      </c>
      <c r="K24" s="116"/>
      <c r="L24" s="123" t="s">
        <v>830</v>
      </c>
      <c r="M24" s="64">
        <f t="shared" si="0"/>
        <v>5280</v>
      </c>
      <c r="N24" s="64">
        <f t="shared" si="1"/>
        <v>5280</v>
      </c>
      <c r="O24" s="64">
        <f t="shared" si="2"/>
        <v>0</v>
      </c>
      <c r="P24" s="83"/>
      <c r="Q24" s="64">
        <f t="shared" si="3"/>
        <v>25605</v>
      </c>
      <c r="R24" s="64">
        <f t="shared" si="4"/>
        <v>25605</v>
      </c>
      <c r="S24" s="64">
        <f t="shared" si="5"/>
        <v>0</v>
      </c>
      <c r="T24" s="120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17702</v>
      </c>
      <c r="F26" s="47">
        <v>0</v>
      </c>
      <c r="G26" s="47">
        <v>17702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17702</v>
      </c>
      <c r="R26" s="64">
        <f t="shared" si="4"/>
        <v>0</v>
      </c>
      <c r="S26" s="64">
        <f t="shared" si="5"/>
        <v>17702</v>
      </c>
      <c r="T26" s="120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59934</v>
      </c>
      <c r="C29" s="26">
        <f t="shared" si="6"/>
        <v>40167</v>
      </c>
      <c r="D29" s="26">
        <f t="shared" si="6"/>
        <v>19767</v>
      </c>
      <c r="E29" s="26">
        <f t="shared" si="6"/>
        <v>559032</v>
      </c>
      <c r="F29" s="26">
        <f t="shared" si="6"/>
        <v>470244</v>
      </c>
      <c r="G29" s="26">
        <f t="shared" si="6"/>
        <v>88788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59934</v>
      </c>
      <c r="N30" s="154">
        <f>SUM(N7:N28)</f>
        <v>40167</v>
      </c>
      <c r="O30" s="154">
        <f>SUM(O7:O28)</f>
        <v>19767</v>
      </c>
      <c r="P30" s="155"/>
      <c r="Q30" s="154">
        <f>SUM(Q7:Q28)</f>
        <v>559032</v>
      </c>
      <c r="R30" s="154">
        <f>SUM(R7:R28)</f>
        <v>470244</v>
      </c>
      <c r="S30" s="154">
        <f>SUM(S7:S28)</f>
        <v>88788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1872</v>
      </c>
      <c r="M32" s="124">
        <v>152981</v>
      </c>
      <c r="N32" s="124">
        <v>141304</v>
      </c>
      <c r="O32" s="124">
        <v>11677</v>
      </c>
      <c r="P32" s="125"/>
      <c r="Q32" s="126">
        <v>809644</v>
      </c>
      <c r="R32" s="126">
        <v>759239</v>
      </c>
      <c r="S32" s="126">
        <v>50405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1870</v>
      </c>
      <c r="K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8/7/17</v>
      </c>
      <c r="K2" s="91"/>
      <c r="L2" s="92" t="str">
        <f>A1</f>
        <v>Office square feet certified,  January-June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8/7/17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6" t="s">
        <v>1869</v>
      </c>
      <c r="C4" s="166"/>
      <c r="D4" s="166"/>
      <c r="E4" s="166" t="s">
        <v>1767</v>
      </c>
      <c r="F4" s="166"/>
      <c r="G4" s="166"/>
      <c r="K4" s="98"/>
      <c r="L4" s="72"/>
      <c r="M4" s="73"/>
      <c r="N4" s="74" t="str">
        <f>B4</f>
        <v>June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/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7500</v>
      </c>
      <c r="C7" s="47">
        <v>7500</v>
      </c>
      <c r="D7" s="27">
        <v>0</v>
      </c>
      <c r="E7" s="47">
        <v>33811</v>
      </c>
      <c r="F7" s="47">
        <v>28157</v>
      </c>
      <c r="G7" s="47">
        <v>5654</v>
      </c>
      <c r="K7" s="100"/>
      <c r="L7" s="78" t="s">
        <v>1110</v>
      </c>
      <c r="M7" s="79">
        <f aca="true" t="shared" si="0" ref="M7:M28">B7</f>
        <v>7500</v>
      </c>
      <c r="N7" s="79">
        <f aca="true" t="shared" si="1" ref="N7:N28">C7</f>
        <v>7500</v>
      </c>
      <c r="O7" s="79">
        <f aca="true" t="shared" si="2" ref="O7:O28">D7</f>
        <v>0</v>
      </c>
      <c r="P7" s="80"/>
      <c r="Q7" s="79">
        <f aca="true" t="shared" si="3" ref="Q7:Q28">E7</f>
        <v>33811</v>
      </c>
      <c r="R7" s="79">
        <f aca="true" t="shared" si="4" ref="R7:R28">F7</f>
        <v>28157</v>
      </c>
      <c r="S7" s="81">
        <f aca="true" t="shared" si="5" ref="S7:S28">G7</f>
        <v>5654</v>
      </c>
      <c r="T7" s="101"/>
    </row>
    <row r="8" spans="1:20" ht="15">
      <c r="A8" s="25" t="s">
        <v>1177</v>
      </c>
      <c r="B8" s="47">
        <v>4614</v>
      </c>
      <c r="C8" s="27">
        <v>0</v>
      </c>
      <c r="D8" s="47">
        <v>4614</v>
      </c>
      <c r="E8" s="47">
        <v>184759</v>
      </c>
      <c r="F8" s="47">
        <v>137296</v>
      </c>
      <c r="G8" s="47">
        <v>47463</v>
      </c>
      <c r="K8" s="100"/>
      <c r="L8" s="82" t="s">
        <v>1177</v>
      </c>
      <c r="M8" s="64">
        <f t="shared" si="0"/>
        <v>4614</v>
      </c>
      <c r="N8" s="64">
        <f t="shared" si="1"/>
        <v>0</v>
      </c>
      <c r="O8" s="64">
        <f t="shared" si="2"/>
        <v>4614</v>
      </c>
      <c r="P8" s="83"/>
      <c r="Q8" s="64">
        <f t="shared" si="3"/>
        <v>184759</v>
      </c>
      <c r="R8" s="64">
        <f t="shared" si="4"/>
        <v>137296</v>
      </c>
      <c r="S8" s="84">
        <f t="shared" si="5"/>
        <v>47463</v>
      </c>
      <c r="T8" s="101"/>
    </row>
    <row r="9" spans="1:20" ht="15">
      <c r="A9" s="25" t="s">
        <v>1388</v>
      </c>
      <c r="B9" s="47">
        <v>13270</v>
      </c>
      <c r="C9" s="47">
        <v>13140</v>
      </c>
      <c r="D9" s="47">
        <v>130</v>
      </c>
      <c r="E9" s="47">
        <v>28274</v>
      </c>
      <c r="F9" s="47">
        <v>25884</v>
      </c>
      <c r="G9" s="47">
        <v>2390</v>
      </c>
      <c r="K9" s="100"/>
      <c r="L9" s="82" t="s">
        <v>1388</v>
      </c>
      <c r="M9" s="64">
        <f t="shared" si="0"/>
        <v>13270</v>
      </c>
      <c r="N9" s="64">
        <f t="shared" si="1"/>
        <v>13140</v>
      </c>
      <c r="O9" s="64">
        <f t="shared" si="2"/>
        <v>130</v>
      </c>
      <c r="P9" s="83"/>
      <c r="Q9" s="64">
        <f t="shared" si="3"/>
        <v>28274</v>
      </c>
      <c r="R9" s="64">
        <f t="shared" si="4"/>
        <v>25884</v>
      </c>
      <c r="S9" s="84">
        <f t="shared" si="5"/>
        <v>2390</v>
      </c>
      <c r="T9" s="101"/>
    </row>
    <row r="10" spans="1:20" ht="15">
      <c r="A10" s="25" t="s">
        <v>1507</v>
      </c>
      <c r="B10" s="47">
        <v>19563</v>
      </c>
      <c r="C10" s="47">
        <v>19563</v>
      </c>
      <c r="D10" s="27">
        <v>0</v>
      </c>
      <c r="E10" s="47">
        <v>217228</v>
      </c>
      <c r="F10" s="47">
        <v>209985</v>
      </c>
      <c r="G10" s="47">
        <v>7243</v>
      </c>
      <c r="K10" s="100"/>
      <c r="L10" s="82" t="s">
        <v>1507</v>
      </c>
      <c r="M10" s="64">
        <f t="shared" si="0"/>
        <v>19563</v>
      </c>
      <c r="N10" s="64">
        <f t="shared" si="1"/>
        <v>19563</v>
      </c>
      <c r="O10" s="64">
        <f t="shared" si="2"/>
        <v>0</v>
      </c>
      <c r="P10" s="83"/>
      <c r="Q10" s="64">
        <f t="shared" si="3"/>
        <v>217228</v>
      </c>
      <c r="R10" s="64">
        <f t="shared" si="4"/>
        <v>209985</v>
      </c>
      <c r="S10" s="84">
        <f t="shared" si="5"/>
        <v>7243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8078</v>
      </c>
      <c r="F11" s="47">
        <v>4580</v>
      </c>
      <c r="G11" s="47">
        <v>3498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8078</v>
      </c>
      <c r="R11" s="64">
        <f t="shared" si="4"/>
        <v>4580</v>
      </c>
      <c r="S11" s="84">
        <f t="shared" si="5"/>
        <v>3498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29990</v>
      </c>
      <c r="F12" s="47">
        <v>29990</v>
      </c>
      <c r="G12" s="47">
        <v>0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29990</v>
      </c>
      <c r="R12" s="64">
        <f t="shared" si="4"/>
        <v>29990</v>
      </c>
      <c r="S12" s="84">
        <f t="shared" si="5"/>
        <v>0</v>
      </c>
      <c r="T12" s="101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22100</v>
      </c>
      <c r="F13" s="47">
        <v>0</v>
      </c>
      <c r="G13" s="47">
        <v>22100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22100</v>
      </c>
      <c r="R13" s="64">
        <f t="shared" si="4"/>
        <v>0</v>
      </c>
      <c r="S13" s="84">
        <f t="shared" si="5"/>
        <v>22100</v>
      </c>
      <c r="T13" s="101"/>
    </row>
    <row r="14" spans="1:20" ht="15">
      <c r="A14" s="25" t="s">
        <v>65</v>
      </c>
      <c r="B14" s="47">
        <v>2040</v>
      </c>
      <c r="C14" s="47">
        <v>2040</v>
      </c>
      <c r="D14" s="27">
        <v>0</v>
      </c>
      <c r="E14" s="47">
        <v>21893</v>
      </c>
      <c r="F14" s="47">
        <v>21657</v>
      </c>
      <c r="G14" s="47">
        <v>236</v>
      </c>
      <c r="K14" s="100"/>
      <c r="L14" s="82" t="s">
        <v>65</v>
      </c>
      <c r="M14" s="64">
        <f t="shared" si="0"/>
        <v>2040</v>
      </c>
      <c r="N14" s="64">
        <f t="shared" si="1"/>
        <v>2040</v>
      </c>
      <c r="O14" s="64">
        <f t="shared" si="2"/>
        <v>0</v>
      </c>
      <c r="P14" s="83"/>
      <c r="Q14" s="64">
        <f t="shared" si="3"/>
        <v>21893</v>
      </c>
      <c r="R14" s="64">
        <f t="shared" si="4"/>
        <v>21657</v>
      </c>
      <c r="S14" s="84">
        <f t="shared" si="5"/>
        <v>236</v>
      </c>
      <c r="T14" s="101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6591</v>
      </c>
      <c r="F15" s="47">
        <v>2796</v>
      </c>
      <c r="G15" s="47">
        <v>3795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6591</v>
      </c>
      <c r="R15" s="64">
        <f t="shared" si="4"/>
        <v>2796</v>
      </c>
      <c r="S15" s="84">
        <f t="shared" si="5"/>
        <v>3795</v>
      </c>
      <c r="T15" s="101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82275</v>
      </c>
      <c r="F16" s="47">
        <v>80636</v>
      </c>
      <c r="G16" s="47">
        <v>1639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82275</v>
      </c>
      <c r="R16" s="64">
        <f t="shared" si="4"/>
        <v>80636</v>
      </c>
      <c r="S16" s="84">
        <f t="shared" si="5"/>
        <v>1639</v>
      </c>
      <c r="T16" s="101"/>
    </row>
    <row r="17" spans="1:20" ht="15">
      <c r="A17" s="25" t="s">
        <v>250</v>
      </c>
      <c r="B17" s="47">
        <v>23042</v>
      </c>
      <c r="C17" s="47">
        <v>23042</v>
      </c>
      <c r="D17" s="27">
        <v>0</v>
      </c>
      <c r="E17" s="47">
        <v>26580</v>
      </c>
      <c r="F17" s="47">
        <v>23042</v>
      </c>
      <c r="G17" s="47">
        <v>3538</v>
      </c>
      <c r="K17" s="100"/>
      <c r="L17" s="82" t="s">
        <v>250</v>
      </c>
      <c r="M17" s="64">
        <f t="shared" si="0"/>
        <v>23042</v>
      </c>
      <c r="N17" s="64">
        <f t="shared" si="1"/>
        <v>23042</v>
      </c>
      <c r="O17" s="64">
        <f t="shared" si="2"/>
        <v>0</v>
      </c>
      <c r="P17" s="83"/>
      <c r="Q17" s="64">
        <f t="shared" si="3"/>
        <v>26580</v>
      </c>
      <c r="R17" s="64">
        <f t="shared" si="4"/>
        <v>23042</v>
      </c>
      <c r="S17" s="84">
        <f t="shared" si="5"/>
        <v>3538</v>
      </c>
      <c r="T17" s="101"/>
    </row>
    <row r="18" spans="1:20" ht="15">
      <c r="A18" s="25" t="s">
        <v>283</v>
      </c>
      <c r="B18" s="47">
        <v>2004</v>
      </c>
      <c r="C18" s="47">
        <v>2004</v>
      </c>
      <c r="D18" s="27">
        <v>0</v>
      </c>
      <c r="E18" s="47">
        <v>94373</v>
      </c>
      <c r="F18" s="47">
        <v>28909</v>
      </c>
      <c r="G18" s="47">
        <v>65464</v>
      </c>
      <c r="K18" s="100"/>
      <c r="L18" s="82" t="s">
        <v>283</v>
      </c>
      <c r="M18" s="64">
        <f t="shared" si="0"/>
        <v>2004</v>
      </c>
      <c r="N18" s="64">
        <f t="shared" si="1"/>
        <v>2004</v>
      </c>
      <c r="O18" s="64">
        <f t="shared" si="2"/>
        <v>0</v>
      </c>
      <c r="P18" s="83"/>
      <c r="Q18" s="64">
        <f t="shared" si="3"/>
        <v>94373</v>
      </c>
      <c r="R18" s="64">
        <f t="shared" si="4"/>
        <v>28909</v>
      </c>
      <c r="S18" s="84">
        <f t="shared" si="5"/>
        <v>65464</v>
      </c>
      <c r="T18" s="101"/>
    </row>
    <row r="19" spans="1:20" ht="15">
      <c r="A19" s="25" t="s">
        <v>357</v>
      </c>
      <c r="B19" s="47">
        <v>7600</v>
      </c>
      <c r="C19" s="47">
        <v>7600</v>
      </c>
      <c r="D19" s="27">
        <v>0</v>
      </c>
      <c r="E19" s="47">
        <v>173583</v>
      </c>
      <c r="F19" s="47">
        <v>148005</v>
      </c>
      <c r="G19" s="47">
        <v>25578</v>
      </c>
      <c r="K19" s="100"/>
      <c r="L19" s="82" t="s">
        <v>357</v>
      </c>
      <c r="M19" s="64">
        <f t="shared" si="0"/>
        <v>7600</v>
      </c>
      <c r="N19" s="64">
        <f t="shared" si="1"/>
        <v>7600</v>
      </c>
      <c r="O19" s="64">
        <f t="shared" si="2"/>
        <v>0</v>
      </c>
      <c r="P19" s="83"/>
      <c r="Q19" s="64">
        <f t="shared" si="3"/>
        <v>173583</v>
      </c>
      <c r="R19" s="64">
        <f t="shared" si="4"/>
        <v>148005</v>
      </c>
      <c r="S19" s="84">
        <f t="shared" si="5"/>
        <v>25578</v>
      </c>
      <c r="T19" s="101"/>
    </row>
    <row r="20" spans="1:20" ht="15">
      <c r="A20" s="25" t="s">
        <v>517</v>
      </c>
      <c r="B20" s="47">
        <v>35374</v>
      </c>
      <c r="C20" s="47">
        <v>33289</v>
      </c>
      <c r="D20" s="47">
        <v>2085</v>
      </c>
      <c r="E20" s="47">
        <v>95308</v>
      </c>
      <c r="F20" s="47">
        <v>87102</v>
      </c>
      <c r="G20" s="47">
        <v>8206</v>
      </c>
      <c r="K20" s="100"/>
      <c r="L20" s="82" t="s">
        <v>517</v>
      </c>
      <c r="M20" s="64">
        <f t="shared" si="0"/>
        <v>35374</v>
      </c>
      <c r="N20" s="64">
        <f t="shared" si="1"/>
        <v>33289</v>
      </c>
      <c r="O20" s="64">
        <f t="shared" si="2"/>
        <v>2085</v>
      </c>
      <c r="P20" s="83"/>
      <c r="Q20" s="64">
        <f t="shared" si="3"/>
        <v>95308</v>
      </c>
      <c r="R20" s="64">
        <f t="shared" si="4"/>
        <v>87102</v>
      </c>
      <c r="S20" s="84">
        <f t="shared" si="5"/>
        <v>8206</v>
      </c>
      <c r="T20" s="101"/>
    </row>
    <row r="21" spans="1:20" ht="15">
      <c r="A21" s="25" t="s">
        <v>634</v>
      </c>
      <c r="B21" s="47">
        <v>79623</v>
      </c>
      <c r="C21" s="47">
        <v>79623</v>
      </c>
      <c r="D21" s="27">
        <v>0</v>
      </c>
      <c r="E21" s="47">
        <v>135100</v>
      </c>
      <c r="F21" s="47">
        <v>135100</v>
      </c>
      <c r="G21" s="47">
        <v>0</v>
      </c>
      <c r="K21" s="100"/>
      <c r="L21" s="82" t="s">
        <v>634</v>
      </c>
      <c r="M21" s="64">
        <f t="shared" si="0"/>
        <v>79623</v>
      </c>
      <c r="N21" s="64">
        <f t="shared" si="1"/>
        <v>79623</v>
      </c>
      <c r="O21" s="64">
        <f t="shared" si="2"/>
        <v>0</v>
      </c>
      <c r="P21" s="83"/>
      <c r="Q21" s="64">
        <f t="shared" si="3"/>
        <v>135100</v>
      </c>
      <c r="R21" s="64">
        <f t="shared" si="4"/>
        <v>135100</v>
      </c>
      <c r="S21" s="84">
        <f t="shared" si="5"/>
        <v>0</v>
      </c>
      <c r="T21" s="101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4255</v>
      </c>
      <c r="F22" s="47">
        <v>800</v>
      </c>
      <c r="G22" s="47">
        <v>3455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4255</v>
      </c>
      <c r="R22" s="64">
        <f t="shared" si="4"/>
        <v>800</v>
      </c>
      <c r="S22" s="84">
        <f t="shared" si="5"/>
        <v>3455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121</v>
      </c>
      <c r="C24" s="47">
        <v>0</v>
      </c>
      <c r="D24" s="47">
        <v>121</v>
      </c>
      <c r="E24" s="47">
        <v>67178</v>
      </c>
      <c r="F24" s="47">
        <v>60237</v>
      </c>
      <c r="G24" s="47">
        <v>6941</v>
      </c>
      <c r="K24" s="100"/>
      <c r="L24" s="82" t="s">
        <v>830</v>
      </c>
      <c r="M24" s="64">
        <f t="shared" si="0"/>
        <v>121</v>
      </c>
      <c r="N24" s="64">
        <f t="shared" si="1"/>
        <v>0</v>
      </c>
      <c r="O24" s="64">
        <f t="shared" si="2"/>
        <v>121</v>
      </c>
      <c r="P24" s="83"/>
      <c r="Q24" s="64">
        <f t="shared" si="3"/>
        <v>67178</v>
      </c>
      <c r="R24" s="64">
        <f t="shared" si="4"/>
        <v>60237</v>
      </c>
      <c r="S24" s="84">
        <f t="shared" si="5"/>
        <v>6941</v>
      </c>
      <c r="T24" s="101"/>
    </row>
    <row r="25" spans="1:20" ht="15">
      <c r="A25" s="25" t="s">
        <v>907</v>
      </c>
      <c r="B25" s="47">
        <v>31343</v>
      </c>
      <c r="C25" s="47">
        <v>31343</v>
      </c>
      <c r="D25" s="47">
        <v>0</v>
      </c>
      <c r="E25" s="47">
        <v>34443</v>
      </c>
      <c r="F25" s="47">
        <v>34443</v>
      </c>
      <c r="G25" s="47">
        <v>0</v>
      </c>
      <c r="K25" s="100"/>
      <c r="L25" s="82" t="s">
        <v>907</v>
      </c>
      <c r="M25" s="64">
        <f t="shared" si="0"/>
        <v>31343</v>
      </c>
      <c r="N25" s="64">
        <f t="shared" si="1"/>
        <v>31343</v>
      </c>
      <c r="O25" s="64">
        <f t="shared" si="2"/>
        <v>0</v>
      </c>
      <c r="P25" s="83"/>
      <c r="Q25" s="64">
        <f t="shared" si="3"/>
        <v>34443</v>
      </c>
      <c r="R25" s="64">
        <f t="shared" si="4"/>
        <v>34443</v>
      </c>
      <c r="S25" s="84">
        <f t="shared" si="5"/>
        <v>0</v>
      </c>
      <c r="T25" s="101"/>
    </row>
    <row r="26" spans="1:20" ht="15">
      <c r="A26" s="25" t="s">
        <v>988</v>
      </c>
      <c r="B26" s="47">
        <v>13409</v>
      </c>
      <c r="C26" s="47">
        <v>344</v>
      </c>
      <c r="D26" s="47">
        <v>13065</v>
      </c>
      <c r="E26" s="47">
        <v>111449</v>
      </c>
      <c r="F26" s="47">
        <v>90744</v>
      </c>
      <c r="G26" s="47">
        <v>20705</v>
      </c>
      <c r="K26" s="100"/>
      <c r="L26" s="82" t="s">
        <v>988</v>
      </c>
      <c r="M26" s="64">
        <f t="shared" si="0"/>
        <v>13409</v>
      </c>
      <c r="N26" s="64">
        <f t="shared" si="1"/>
        <v>344</v>
      </c>
      <c r="O26" s="64">
        <f t="shared" si="2"/>
        <v>13065</v>
      </c>
      <c r="P26" s="83"/>
      <c r="Q26" s="64">
        <f t="shared" si="3"/>
        <v>111449</v>
      </c>
      <c r="R26" s="64">
        <f t="shared" si="4"/>
        <v>90744</v>
      </c>
      <c r="S26" s="84">
        <f t="shared" si="5"/>
        <v>20705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20916</v>
      </c>
      <c r="F27" s="47">
        <v>0</v>
      </c>
      <c r="G27" s="47">
        <v>20916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20916</v>
      </c>
      <c r="R27" s="64">
        <f t="shared" si="4"/>
        <v>0</v>
      </c>
      <c r="S27" s="84">
        <f t="shared" si="5"/>
        <v>20916</v>
      </c>
      <c r="T27" s="101"/>
    </row>
    <row r="28" spans="1:20" ht="15">
      <c r="A28" s="25" t="s">
        <v>856</v>
      </c>
      <c r="B28" s="47">
        <v>251143</v>
      </c>
      <c r="C28" s="47">
        <v>251143</v>
      </c>
      <c r="D28" s="27">
        <v>0</v>
      </c>
      <c r="E28" s="47">
        <v>495284</v>
      </c>
      <c r="F28" s="47">
        <v>392661</v>
      </c>
      <c r="G28" s="47">
        <v>102623</v>
      </c>
      <c r="K28" s="100"/>
      <c r="L28" s="82" t="s">
        <v>856</v>
      </c>
      <c r="M28" s="64">
        <f t="shared" si="0"/>
        <v>251143</v>
      </c>
      <c r="N28" s="64">
        <f t="shared" si="1"/>
        <v>251143</v>
      </c>
      <c r="O28" s="64">
        <f t="shared" si="2"/>
        <v>0</v>
      </c>
      <c r="P28" s="83"/>
      <c r="Q28" s="64">
        <f t="shared" si="3"/>
        <v>495284</v>
      </c>
      <c r="R28" s="64">
        <f t="shared" si="4"/>
        <v>392661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490646</v>
      </c>
      <c r="C29" s="26">
        <f t="shared" si="6"/>
        <v>470631</v>
      </c>
      <c r="D29" s="26">
        <f t="shared" si="6"/>
        <v>20015</v>
      </c>
      <c r="E29" s="26">
        <f t="shared" si="6"/>
        <v>1893468</v>
      </c>
      <c r="F29" s="26">
        <f t="shared" si="6"/>
        <v>1542024</v>
      </c>
      <c r="G29" s="26">
        <f t="shared" si="6"/>
        <v>351444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490646</v>
      </c>
      <c r="N30" s="86">
        <f>SUM(N7:N28)</f>
        <v>470631</v>
      </c>
      <c r="O30" s="86">
        <f>SUM(O7:O28)</f>
        <v>20015</v>
      </c>
      <c r="P30" s="87"/>
      <c r="Q30" s="86">
        <f>SUM(Q7:Q28)</f>
        <v>1893468</v>
      </c>
      <c r="R30" s="86">
        <f>SUM(R7:R28)</f>
        <v>1542024</v>
      </c>
      <c r="S30" s="88">
        <f>SUM(S7:S28)</f>
        <v>351444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1872</v>
      </c>
      <c r="M32" s="157">
        <v>435709</v>
      </c>
      <c r="N32" s="157">
        <v>418320</v>
      </c>
      <c r="O32" s="157">
        <v>17389</v>
      </c>
      <c r="P32" s="159"/>
      <c r="Q32" s="157">
        <v>1723715</v>
      </c>
      <c r="R32" s="157">
        <v>1558251</v>
      </c>
      <c r="S32" s="157">
        <v>165464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1873</v>
      </c>
      <c r="B1"/>
      <c r="D1"/>
      <c r="F1"/>
    </row>
    <row r="2" spans="1:22" s="12" customFormat="1" ht="12.75">
      <c r="A2" s="12" t="s">
        <v>1874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7500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2560</v>
      </c>
      <c r="T7" s="17">
        <f t="shared" si="0"/>
        <v>6449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4614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5701</v>
      </c>
      <c r="J8" s="17">
        <f t="shared" si="1"/>
        <v>6608</v>
      </c>
      <c r="K8" s="17">
        <f t="shared" si="1"/>
        <v>0</v>
      </c>
      <c r="L8" s="17">
        <f t="shared" si="1"/>
        <v>0</v>
      </c>
      <c r="M8" s="17">
        <f t="shared" si="1"/>
        <v>114756</v>
      </c>
      <c r="N8" s="17">
        <f t="shared" si="1"/>
        <v>971</v>
      </c>
      <c r="O8" s="17">
        <f t="shared" si="1"/>
        <v>24362</v>
      </c>
      <c r="P8" s="17">
        <f t="shared" si="1"/>
        <v>410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4979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13270</v>
      </c>
      <c r="G9" s="17">
        <f aca="true" t="shared" si="2" ref="G9:T9">SUM(G124:G163)</f>
        <v>27346</v>
      </c>
      <c r="H9" s="17">
        <f t="shared" si="2"/>
        <v>0</v>
      </c>
      <c r="I9" s="17">
        <f t="shared" si="2"/>
        <v>2266</v>
      </c>
      <c r="J9" s="17">
        <f t="shared" si="2"/>
        <v>0</v>
      </c>
      <c r="K9" s="17">
        <f t="shared" si="2"/>
        <v>0</v>
      </c>
      <c r="L9" s="17">
        <f t="shared" si="2"/>
        <v>816</v>
      </c>
      <c r="M9" s="17">
        <f t="shared" si="2"/>
        <v>56368</v>
      </c>
      <c r="N9" s="17">
        <f t="shared" si="2"/>
        <v>78852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20882</v>
      </c>
      <c r="T9" s="17">
        <f t="shared" si="2"/>
        <v>13960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19563</v>
      </c>
      <c r="G10" s="17">
        <f aca="true" t="shared" si="3" ref="G10:T10">SUM(G164:G200)</f>
        <v>5585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25151</v>
      </c>
      <c r="N10" s="17">
        <f t="shared" si="3"/>
        <v>0</v>
      </c>
      <c r="O10" s="17">
        <f t="shared" si="3"/>
        <v>80340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4792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306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2642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10768</v>
      </c>
      <c r="T12" s="17">
        <f t="shared" si="5"/>
        <v>14516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168453</v>
      </c>
      <c r="N13" s="17">
        <f t="shared" si="6"/>
        <v>0</v>
      </c>
      <c r="O13" s="17">
        <f t="shared" si="6"/>
        <v>11206</v>
      </c>
      <c r="P13" s="17">
        <f t="shared" si="6"/>
        <v>7814</v>
      </c>
      <c r="Q13" s="17">
        <f t="shared" si="6"/>
        <v>0</v>
      </c>
      <c r="R13" s="17">
        <f t="shared" si="6"/>
        <v>0</v>
      </c>
      <c r="S13" s="17">
        <f t="shared" si="6"/>
        <v>41000</v>
      </c>
      <c r="T13" s="17">
        <f t="shared" si="6"/>
        <v>420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2040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1200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3396</v>
      </c>
      <c r="T14" s="17">
        <f t="shared" si="7"/>
        <v>8841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113340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190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46401</v>
      </c>
      <c r="T16" s="17">
        <f t="shared" si="9"/>
        <v>5058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23042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26012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</v>
      </c>
      <c r="T17" s="17">
        <f t="shared" si="10"/>
        <v>1526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2004</v>
      </c>
      <c r="G18" s="17">
        <f aca="true" t="shared" si="11" ref="G18:T18">SUM(G328:G352)</f>
        <v>19767</v>
      </c>
      <c r="H18" s="17">
        <f t="shared" si="11"/>
        <v>0</v>
      </c>
      <c r="I18" s="17">
        <f t="shared" si="11"/>
        <v>11310</v>
      </c>
      <c r="J18" s="17">
        <f t="shared" si="11"/>
        <v>6831</v>
      </c>
      <c r="K18" s="17">
        <f t="shared" si="11"/>
        <v>0</v>
      </c>
      <c r="L18" s="17">
        <f t="shared" si="11"/>
        <v>0</v>
      </c>
      <c r="M18" s="17">
        <f t="shared" si="11"/>
        <v>17238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86897</v>
      </c>
      <c r="S18" s="17">
        <f t="shared" si="11"/>
        <v>0</v>
      </c>
      <c r="T18" s="17">
        <f t="shared" si="11"/>
        <v>1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7600</v>
      </c>
      <c r="G19" s="17">
        <f aca="true" t="shared" si="12" ref="G19:T19">SUM(G353:G405)</f>
        <v>1956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12550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12984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35374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14259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79623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9819</v>
      </c>
      <c r="K21" s="17">
        <f t="shared" si="14"/>
        <v>0</v>
      </c>
      <c r="L21" s="17">
        <f t="shared" si="14"/>
        <v>205</v>
      </c>
      <c r="M21" s="17">
        <f t="shared" si="14"/>
        <v>104611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2084</v>
      </c>
      <c r="T21" s="17">
        <f t="shared" si="14"/>
        <v>6391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76892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196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912</v>
      </c>
      <c r="T23" s="17">
        <f t="shared" si="16"/>
        <v>6936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121</v>
      </c>
      <c r="G24" s="17">
        <f aca="true" t="shared" si="17" ref="G24:T24">SUM(G509:G529)</f>
        <v>5280</v>
      </c>
      <c r="H24" s="17">
        <f t="shared" si="17"/>
        <v>0</v>
      </c>
      <c r="I24" s="17">
        <f t="shared" si="17"/>
        <v>13001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2020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5077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31343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3295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13409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8244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139589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</v>
      </c>
      <c r="T27" s="17">
        <f t="shared" si="20"/>
        <v>994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251143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490646</v>
      </c>
      <c r="G29" s="17">
        <f aca="true" t="shared" si="22" ref="G29:T29">SUM(G7:G28)</f>
        <v>59934</v>
      </c>
      <c r="H29" s="17">
        <f t="shared" si="22"/>
        <v>0</v>
      </c>
      <c r="I29" s="17">
        <f t="shared" si="22"/>
        <v>33974</v>
      </c>
      <c r="J29" s="17">
        <f t="shared" si="22"/>
        <v>23258</v>
      </c>
      <c r="K29" s="17">
        <f t="shared" si="22"/>
        <v>0</v>
      </c>
      <c r="L29" s="17">
        <f t="shared" si="22"/>
        <v>1021</v>
      </c>
      <c r="M29" s="17">
        <f t="shared" si="22"/>
        <v>713087</v>
      </c>
      <c r="N29" s="17">
        <f t="shared" si="22"/>
        <v>79823</v>
      </c>
      <c r="O29" s="17">
        <f t="shared" si="22"/>
        <v>115908</v>
      </c>
      <c r="P29" s="17">
        <f t="shared" si="22"/>
        <v>20774</v>
      </c>
      <c r="Q29" s="17">
        <f t="shared" si="22"/>
        <v>0</v>
      </c>
      <c r="R29" s="17">
        <f t="shared" si="22"/>
        <v>226486</v>
      </c>
      <c r="S29" s="17">
        <f t="shared" si="22"/>
        <v>128005</v>
      </c>
      <c r="T29" s="17">
        <f t="shared" si="22"/>
        <v>113316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2" t="s">
        <v>1833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4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3" t="s">
        <v>1833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3" t="s">
        <v>1833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3" t="s">
        <v>1968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2560</v>
      </c>
      <c r="T35" s="64">
        <v>1</v>
      </c>
      <c r="U35" s="33"/>
      <c r="V35" s="163" t="s">
        <v>1968</v>
      </c>
      <c r="W35" s="59"/>
      <c r="X35" s="46"/>
      <c r="Y35" s="27"/>
      <c r="Z35" s="27"/>
      <c r="AA35" s="27"/>
      <c r="AB35" s="27"/>
      <c r="AC35" s="27"/>
      <c r="AD35" s="27"/>
      <c r="AE35" s="27"/>
      <c r="AF35" s="47"/>
      <c r="AG35" s="27"/>
      <c r="AH35" s="27"/>
      <c r="AI35" s="27"/>
      <c r="AJ35" s="27"/>
      <c r="AK35" s="27"/>
      <c r="AL35" s="27"/>
      <c r="AM35" s="2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33"/>
      <c r="V36" s="118" t="s">
        <v>1715</v>
      </c>
      <c r="W36" s="59"/>
      <c r="X36" s="46"/>
      <c r="Y36" s="47"/>
      <c r="Z36" s="27"/>
      <c r="AA36" s="27"/>
      <c r="AB36" s="27"/>
      <c r="AC36" s="27"/>
      <c r="AD36" s="27"/>
      <c r="AE36" s="27"/>
      <c r="AF36" s="47"/>
      <c r="AG36" s="27"/>
      <c r="AH36" s="27"/>
      <c r="AI36" s="27"/>
      <c r="AJ36" s="27"/>
      <c r="AK36" s="27"/>
      <c r="AL36" s="27"/>
      <c r="AM36" s="2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252</v>
      </c>
      <c r="U37" s="33"/>
      <c r="V37" s="163" t="s">
        <v>1833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3" t="s">
        <v>1968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3" t="s">
        <v>1833</v>
      </c>
      <c r="W39" s="59"/>
      <c r="X39" s="46"/>
      <c r="Y39" s="27"/>
      <c r="Z39" s="27"/>
      <c r="AA39" s="27"/>
      <c r="AB39" s="47"/>
      <c r="AC39" s="47"/>
      <c r="AD39" s="27"/>
      <c r="AE39" s="27"/>
      <c r="AF39" s="27"/>
      <c r="AG39" s="27"/>
      <c r="AH39" s="47"/>
      <c r="AI39" s="27"/>
      <c r="AJ39" s="27"/>
      <c r="AK39" s="27"/>
      <c r="AL39" s="27"/>
      <c r="AM39" s="4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3" t="s">
        <v>1833</v>
      </c>
      <c r="W40" s="59"/>
      <c r="X40" s="46"/>
      <c r="Y40" s="4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4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3" t="s">
        <v>1833</v>
      </c>
      <c r="W41" s="59"/>
      <c r="X41" s="46"/>
      <c r="Y41" s="4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4000</v>
      </c>
      <c r="U42" s="33"/>
      <c r="V42" s="163" t="s">
        <v>1968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4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1600</v>
      </c>
      <c r="U43" s="33"/>
      <c r="V43" s="163" t="s">
        <v>1833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3" t="s">
        <v>1968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3" t="s">
        <v>1833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4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3" t="s">
        <v>1833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3" t="s">
        <v>1968</v>
      </c>
      <c r="W47" s="59"/>
      <c r="X47" s="46"/>
      <c r="Y47" s="27"/>
      <c r="Z47" s="27"/>
      <c r="AA47" s="27"/>
      <c r="AB47" s="27"/>
      <c r="AC47" s="27"/>
      <c r="AD47" s="27"/>
      <c r="AE47" s="27"/>
      <c r="AF47" s="4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3" t="s">
        <v>1833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7500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1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3" t="s">
        <v>1833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3" t="s">
        <v>1968</v>
      </c>
      <c r="W50" s="59"/>
      <c r="X50" s="46"/>
      <c r="Y50" s="27"/>
      <c r="Z50" s="2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2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595</v>
      </c>
      <c r="U51" s="33"/>
      <c r="V51" s="163" t="s">
        <v>1833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3" t="s">
        <v>1833</v>
      </c>
      <c r="W52" s="59"/>
      <c r="X52" s="46"/>
      <c r="Y52" s="27"/>
      <c r="Z52" s="4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47"/>
      <c r="AM52" s="2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1</v>
      </c>
      <c r="U53" s="33"/>
      <c r="V53" s="163" t="s">
        <v>1968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4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3" t="s">
        <v>1968</v>
      </c>
      <c r="W54" s="59"/>
      <c r="X54" s="46"/>
      <c r="Y54" s="27"/>
      <c r="Z54" s="27"/>
      <c r="AA54" s="27"/>
      <c r="AB54" s="4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5701</v>
      </c>
      <c r="J55" s="64">
        <v>6608</v>
      </c>
      <c r="K55" s="64">
        <v>0</v>
      </c>
      <c r="L55" s="64">
        <v>0</v>
      </c>
      <c r="M55" s="64">
        <v>0</v>
      </c>
      <c r="N55" s="64">
        <v>0</v>
      </c>
      <c r="O55" s="64">
        <v>24362</v>
      </c>
      <c r="P55" s="64">
        <v>0</v>
      </c>
      <c r="Q55" s="64">
        <v>0</v>
      </c>
      <c r="R55" s="64">
        <v>0</v>
      </c>
      <c r="S55" s="64">
        <v>0</v>
      </c>
      <c r="T55" s="64">
        <v>204</v>
      </c>
      <c r="U55" s="33"/>
      <c r="V55" s="163" t="s">
        <v>1833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4102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1512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2560</v>
      </c>
      <c r="U56" s="33"/>
      <c r="V56" s="163" t="s">
        <v>1833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3" t="s">
        <v>1968</v>
      </c>
      <c r="W57" s="59"/>
      <c r="X57" s="46"/>
      <c r="Y57" s="47"/>
      <c r="Z57" s="4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3" t="s">
        <v>1968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3" t="s">
        <v>1833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3" t="s">
        <v>1833</v>
      </c>
      <c r="W60" s="59"/>
      <c r="X60" s="46"/>
      <c r="Y60" s="4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3" t="s">
        <v>1968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3" t="s">
        <v>1833</v>
      </c>
      <c r="W62" s="59"/>
      <c r="X62" s="46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3" t="s">
        <v>1833</v>
      </c>
      <c r="W63" s="59"/>
      <c r="X63" s="46"/>
      <c r="Y63" s="27"/>
      <c r="Z63" s="27"/>
      <c r="AA63" s="27"/>
      <c r="AB63" s="27"/>
      <c r="AC63" s="27"/>
      <c r="AD63" s="27"/>
      <c r="AE63" s="27"/>
      <c r="AF63" s="47"/>
      <c r="AG63" s="4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3" t="s">
        <v>1968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3" t="s">
        <v>1968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4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3" t="s">
        <v>1833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512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3" t="s">
        <v>1968</v>
      </c>
      <c r="W67" s="59"/>
      <c r="X67" s="46"/>
      <c r="Y67" s="27"/>
      <c r="Z67" s="27"/>
      <c r="AA67" s="27"/>
      <c r="AB67" s="27"/>
      <c r="AC67" s="27"/>
      <c r="AD67" s="27"/>
      <c r="AE67" s="4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971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3" t="s">
        <v>1833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3" t="s">
        <v>1968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3" t="s">
        <v>1833</v>
      </c>
      <c r="W70" s="59"/>
      <c r="X70" s="46"/>
      <c r="Y70" s="4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3" t="s">
        <v>1833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3" t="s">
        <v>1833</v>
      </c>
      <c r="W72" s="59"/>
      <c r="X72" s="46"/>
      <c r="Y72" s="27"/>
      <c r="Z72" s="47"/>
      <c r="AA72" s="27"/>
      <c r="AB72" s="27"/>
      <c r="AC72" s="27"/>
      <c r="AD72" s="27"/>
      <c r="AE72" s="27"/>
      <c r="AF72" s="27"/>
      <c r="AG72" s="27"/>
      <c r="AH72" s="4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124</v>
      </c>
      <c r="U73" s="33"/>
      <c r="V73" s="163" t="s">
        <v>1833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90528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3" t="s">
        <v>1968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3" t="s">
        <v>1968</v>
      </c>
      <c r="W75" s="59"/>
      <c r="X75" s="46"/>
      <c r="Y75" s="4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3" t="s">
        <v>1968</v>
      </c>
      <c r="W76" s="59"/>
      <c r="X76" s="46"/>
      <c r="Y76" s="47"/>
      <c r="Z76" s="27"/>
      <c r="AA76" s="27"/>
      <c r="AB76" s="27"/>
      <c r="AC76" s="27"/>
      <c r="AD76" s="27"/>
      <c r="AE76" s="27"/>
      <c r="AF76" s="47"/>
      <c r="AG76" s="27"/>
      <c r="AH76" s="4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3" t="s">
        <v>1833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33"/>
      <c r="V78" s="118" t="s">
        <v>1715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3" t="s">
        <v>1833</v>
      </c>
      <c r="W79" s="59"/>
      <c r="X79" s="46"/>
      <c r="Y79" s="27"/>
      <c r="Z79" s="27"/>
      <c r="AA79" s="27"/>
      <c r="AB79" s="4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3" t="s">
        <v>1968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3" t="s">
        <v>1833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3" t="s">
        <v>1833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47"/>
      <c r="AM82" s="2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3" t="s">
        <v>1968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3" t="s">
        <v>1833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410</v>
      </c>
      <c r="Q85" s="64">
        <v>0</v>
      </c>
      <c r="R85" s="64">
        <v>0</v>
      </c>
      <c r="S85" s="64">
        <v>0</v>
      </c>
      <c r="T85" s="64">
        <v>0</v>
      </c>
      <c r="U85" s="33"/>
      <c r="V85" s="163" t="s">
        <v>1833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3" t="s">
        <v>1833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4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</v>
      </c>
      <c r="U87" s="33"/>
      <c r="V87" s="163" t="s">
        <v>1968</v>
      </c>
      <c r="W87" s="59"/>
      <c r="X87" s="46"/>
      <c r="Y87" s="4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47"/>
      <c r="AM87" s="2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3" t="s">
        <v>1833</v>
      </c>
      <c r="W88" s="59"/>
      <c r="X88" s="46"/>
      <c r="Y88" s="2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5827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4</v>
      </c>
      <c r="U89" s="33"/>
      <c r="V89" s="163" t="s">
        <v>1833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4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3" t="s">
        <v>1833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4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3" t="s">
        <v>1968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3" t="s">
        <v>1833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4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3" t="s">
        <v>1833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3" t="s">
        <v>1816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4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340</v>
      </c>
      <c r="U95" s="33"/>
      <c r="V95" s="163" t="s">
        <v>1833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3" t="s">
        <v>1968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3" t="s">
        <v>1968</v>
      </c>
      <c r="W97" s="59"/>
      <c r="X97" s="46"/>
      <c r="Y97" s="4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3" t="s">
        <v>1833</v>
      </c>
      <c r="W98" s="59"/>
      <c r="X98" s="46"/>
      <c r="Y98" s="27"/>
      <c r="Z98" s="27"/>
      <c r="AA98" s="27"/>
      <c r="AB98" s="4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3" t="s">
        <v>1833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3" t="s">
        <v>1833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47"/>
      <c r="AM100" s="2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3" t="s">
        <v>1833</v>
      </c>
      <c r="W101" s="59"/>
      <c r="X101" s="46"/>
      <c r="Y101" s="4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3" t="s">
        <v>1833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3" t="s">
        <v>1833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47"/>
      <c r="AG103" s="27"/>
      <c r="AH103" s="27"/>
      <c r="AI103" s="27"/>
      <c r="AJ103" s="27"/>
      <c r="AK103" s="27"/>
      <c r="AL103" s="27"/>
      <c r="AM103" s="2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3" t="s">
        <v>1833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3" t="s">
        <v>1968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47"/>
      <c r="AG105" s="27"/>
      <c r="AH105" s="27"/>
      <c r="AI105" s="27"/>
      <c r="AJ105" s="27"/>
      <c r="AK105" s="27"/>
      <c r="AL105" s="27"/>
      <c r="AM105" s="2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3" t="s">
        <v>1968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3" t="s">
        <v>1833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3" t="s">
        <v>1833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1746</v>
      </c>
      <c r="U109" s="33"/>
      <c r="V109" s="163" t="s">
        <v>1833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3" t="s">
        <v>1833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4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3" t="s">
        <v>1833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3" t="s">
        <v>1833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3" t="s">
        <v>1833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3" t="s">
        <v>1968</v>
      </c>
      <c r="W114" s="59"/>
      <c r="X114" s="46"/>
      <c r="Y114" s="27"/>
      <c r="Z114" s="27"/>
      <c r="AA114" s="27"/>
      <c r="AB114" s="47"/>
      <c r="AC114" s="27"/>
      <c r="AD114" s="27"/>
      <c r="AE114" s="27"/>
      <c r="AF114" s="27"/>
      <c r="AG114" s="27"/>
      <c r="AH114" s="27"/>
      <c r="AI114" s="27"/>
      <c r="AJ114" s="27"/>
      <c r="AK114" s="27"/>
      <c r="AL114" s="4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3" t="s">
        <v>1833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3" t="s">
        <v>1833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3" t="s">
        <v>1833</v>
      </c>
      <c r="W117" s="59"/>
      <c r="X117" s="46"/>
      <c r="Y117" s="4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47"/>
      <c r="AM117" s="2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3" t="s">
        <v>1833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3" t="s">
        <v>1968</v>
      </c>
      <c r="W119" s="160"/>
      <c r="X119" s="46"/>
      <c r="Y119" s="27"/>
      <c r="Z119" s="27"/>
      <c r="AA119" s="27"/>
      <c r="AB119" s="27"/>
      <c r="AC119" s="27"/>
      <c r="AD119" s="27"/>
      <c r="AE119" s="27"/>
      <c r="AF119" s="47"/>
      <c r="AG119" s="27"/>
      <c r="AH119" s="27"/>
      <c r="AI119" s="27"/>
      <c r="AJ119" s="27"/>
      <c r="AK119" s="27"/>
      <c r="AL119" s="27"/>
      <c r="AM119" s="4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3" t="s">
        <v>1833</v>
      </c>
      <c r="W120" s="59"/>
      <c r="X120" s="46"/>
      <c r="Y120" s="27"/>
      <c r="Z120" s="27"/>
      <c r="AA120" s="27"/>
      <c r="AB120" s="4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16889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3" t="s">
        <v>1833</v>
      </c>
      <c r="W121" s="59"/>
      <c r="X121" s="46"/>
      <c r="Y121" s="47"/>
      <c r="Z121" s="27"/>
      <c r="AA121" s="27"/>
      <c r="AB121" s="4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3" t="s">
        <v>1833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3" t="s">
        <v>1833</v>
      </c>
      <c r="W123" s="59"/>
      <c r="X123" s="46"/>
      <c r="Y123" s="27"/>
      <c r="Z123" s="4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3" t="s">
        <v>1833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47"/>
      <c r="AL124" s="27"/>
      <c r="AM124" s="2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3" t="s">
        <v>1968</v>
      </c>
      <c r="W125" s="59"/>
      <c r="X125" s="46"/>
      <c r="Y125" s="27"/>
      <c r="Z125" s="27"/>
      <c r="AA125" s="27"/>
      <c r="AB125" s="27"/>
      <c r="AC125" s="4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1</v>
      </c>
      <c r="U126" s="33"/>
      <c r="V126" s="163" t="s">
        <v>1968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23746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5546</v>
      </c>
      <c r="T127" s="64">
        <v>0</v>
      </c>
      <c r="U127" s="33"/>
      <c r="V127" s="163" t="s">
        <v>1968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33"/>
      <c r="V128" s="118" t="s">
        <v>1715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3" t="s">
        <v>1968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13776</v>
      </c>
      <c r="T130" s="64">
        <v>997</v>
      </c>
      <c r="U130" s="33"/>
      <c r="V130" s="163" t="s">
        <v>1968</v>
      </c>
      <c r="W130" s="59"/>
      <c r="X130" s="46"/>
      <c r="Y130" s="4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2266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3" t="s">
        <v>1968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1200</v>
      </c>
      <c r="U132" s="33"/>
      <c r="V132" s="163" t="s">
        <v>1968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47"/>
      <c r="AJ132" s="27"/>
      <c r="AK132" s="27"/>
      <c r="AL132" s="2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3" t="s">
        <v>1833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6912</v>
      </c>
      <c r="U134" s="33"/>
      <c r="V134" s="163" t="s">
        <v>1833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3" t="s">
        <v>1833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13140</v>
      </c>
      <c r="G136" s="64">
        <v>3600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3" t="s">
        <v>1968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3" t="s">
        <v>1968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680</v>
      </c>
      <c r="U138" s="33"/>
      <c r="V138" s="163" t="s">
        <v>1968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400</v>
      </c>
      <c r="U139" s="33"/>
      <c r="V139" s="163" t="s">
        <v>1833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130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3" t="s">
        <v>1833</v>
      </c>
      <c r="W140" s="59"/>
      <c r="X140" s="46"/>
      <c r="Y140" s="27"/>
      <c r="Z140" s="4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3" t="s">
        <v>1968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3" t="s">
        <v>1833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1360</v>
      </c>
      <c r="U143" s="33"/>
      <c r="V143" s="163" t="s">
        <v>1833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3" t="s">
        <v>1968</v>
      </c>
      <c r="W144" s="59"/>
      <c r="X144" s="46"/>
      <c r="Y144" s="4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18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47368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3" t="s">
        <v>1968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9000</v>
      </c>
      <c r="N147" s="64">
        <v>78852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480</v>
      </c>
      <c r="U147" s="33"/>
      <c r="V147" s="163" t="s">
        <v>1968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160</v>
      </c>
      <c r="U148" s="33"/>
      <c r="V148" s="163" t="s">
        <v>1833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3" t="s">
        <v>1968</v>
      </c>
      <c r="W149" s="59"/>
      <c r="X149" s="46"/>
      <c r="Y149" s="4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3" t="s">
        <v>1833</v>
      </c>
      <c r="W150" s="59"/>
      <c r="X150" s="46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3" t="s">
        <v>1833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960</v>
      </c>
      <c r="T152" s="64">
        <v>624</v>
      </c>
      <c r="U152" s="33"/>
      <c r="V152" s="163" t="s">
        <v>1833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3" t="s">
        <v>1968</v>
      </c>
      <c r="W153" s="59"/>
      <c r="X153" s="46"/>
      <c r="Y153" s="27"/>
      <c r="Z153" s="27"/>
      <c r="AA153" s="27"/>
      <c r="AB153" s="27"/>
      <c r="AC153" s="4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3" t="s">
        <v>1968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600</v>
      </c>
      <c r="T155" s="64">
        <v>1008</v>
      </c>
      <c r="U155" s="33"/>
      <c r="V155" s="163" t="s">
        <v>1968</v>
      </c>
      <c r="W155" s="59"/>
      <c r="X155" s="46"/>
      <c r="Y155" s="4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3" t="s">
        <v>1968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816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3" t="s">
        <v>1968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3" t="s">
        <v>1968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3" t="s">
        <v>1833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138</v>
      </c>
      <c r="U160" s="33"/>
      <c r="V160" s="163" t="s">
        <v>1968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4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 t="s">
        <v>1715</v>
      </c>
      <c r="G161" s="64" t="s">
        <v>1715</v>
      </c>
      <c r="H161" s="64" t="s">
        <v>1715</v>
      </c>
      <c r="I161" s="64" t="s">
        <v>1715</v>
      </c>
      <c r="J161" s="64" t="s">
        <v>1715</v>
      </c>
      <c r="K161" s="64" t="s">
        <v>1715</v>
      </c>
      <c r="L161" s="64" t="s">
        <v>1715</v>
      </c>
      <c r="M161" s="64" t="s">
        <v>1715</v>
      </c>
      <c r="N161" s="64" t="s">
        <v>1715</v>
      </c>
      <c r="O161" s="64" t="s">
        <v>1715</v>
      </c>
      <c r="P161" s="64" t="s">
        <v>1715</v>
      </c>
      <c r="Q161" s="64" t="s">
        <v>1715</v>
      </c>
      <c r="R161" s="64" t="s">
        <v>1715</v>
      </c>
      <c r="S161" s="64" t="s">
        <v>1715</v>
      </c>
      <c r="T161" s="64" t="s">
        <v>1715</v>
      </c>
      <c r="U161" s="33"/>
      <c r="V161" s="118" t="s">
        <v>1715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18" t="s">
        <v>1715</v>
      </c>
      <c r="W162" s="59"/>
      <c r="X162" s="46"/>
      <c r="Y162" s="47"/>
      <c r="Z162" s="27"/>
      <c r="AA162" s="27"/>
      <c r="AB162" s="27"/>
      <c r="AC162" s="4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3" t="s">
        <v>1968</v>
      </c>
      <c r="W163" s="59"/>
      <c r="X163" s="46"/>
      <c r="Y163" s="27"/>
      <c r="Z163" s="27"/>
      <c r="AA163" s="27"/>
      <c r="AB163" s="27"/>
      <c r="AC163" s="27"/>
      <c r="AD163" s="27"/>
      <c r="AE163" s="47"/>
      <c r="AF163" s="27"/>
      <c r="AG163" s="27"/>
      <c r="AH163" s="27"/>
      <c r="AI163" s="27"/>
      <c r="AJ163" s="27"/>
      <c r="AK163" s="27"/>
      <c r="AL163" s="4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3" t="s">
        <v>1833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/>
      <c r="AM164" s="2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3" t="s">
        <v>1833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3" t="s">
        <v>1968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3" t="s">
        <v>1833</v>
      </c>
      <c r="W167" s="59"/>
      <c r="X167" s="46"/>
      <c r="Y167" s="4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1120</v>
      </c>
      <c r="U168" s="33"/>
      <c r="V168" s="163" t="s">
        <v>1833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3" t="s">
        <v>1833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4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3" t="s">
        <v>1833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3" t="s">
        <v>1833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47"/>
      <c r="AG171" s="27"/>
      <c r="AH171" s="27"/>
      <c r="AI171" s="27"/>
      <c r="AJ171" s="27"/>
      <c r="AK171" s="27"/>
      <c r="AL171" s="27"/>
      <c r="AM171" s="2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3316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192</v>
      </c>
      <c r="U172" s="33"/>
      <c r="V172" s="163" t="s">
        <v>1968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3" t="s">
        <v>1833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3" t="s">
        <v>1833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3" t="s">
        <v>1833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3" t="s">
        <v>1833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3" t="s">
        <v>1833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3" t="s">
        <v>1833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3" t="s">
        <v>1968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3" t="s">
        <v>1833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3" t="s">
        <v>1833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3" t="s">
        <v>1833</v>
      </c>
      <c r="W182" s="59"/>
      <c r="X182" s="46"/>
      <c r="Y182" s="27"/>
      <c r="Z182" s="4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192</v>
      </c>
      <c r="U183" s="33"/>
      <c r="V183" s="163" t="s">
        <v>1968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3" t="s">
        <v>1833</v>
      </c>
      <c r="W184" s="59"/>
      <c r="X184" s="46"/>
      <c r="Y184" s="4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5585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1440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3" t="s">
        <v>1833</v>
      </c>
      <c r="W185" s="59"/>
      <c r="X185" s="46"/>
      <c r="Y185" s="27"/>
      <c r="Z185" s="27"/>
      <c r="AA185" s="27"/>
      <c r="AB185" s="4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3" t="s">
        <v>1833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3" t="s">
        <v>1968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3" t="s">
        <v>1833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3" t="s">
        <v>1968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960</v>
      </c>
      <c r="U190" s="33"/>
      <c r="V190" s="163" t="s">
        <v>1968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3" t="s">
        <v>1968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3" t="s">
        <v>1968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3" t="s">
        <v>1968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3" t="s">
        <v>1833</v>
      </c>
      <c r="W194" s="59"/>
      <c r="X194" s="46"/>
      <c r="Y194" s="4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3" t="s">
        <v>1833</v>
      </c>
      <c r="W195" s="59"/>
      <c r="X195" s="46"/>
      <c r="Y195" s="4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3" t="s">
        <v>1806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4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2328</v>
      </c>
      <c r="U197" s="33"/>
      <c r="V197" s="163" t="s">
        <v>1968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4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9100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3" t="s">
        <v>1968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7147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25151</v>
      </c>
      <c r="N199" s="64">
        <v>0</v>
      </c>
      <c r="O199" s="64">
        <v>78900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3" t="s">
        <v>1833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3" t="s">
        <v>1968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120</v>
      </c>
      <c r="U201" s="33"/>
      <c r="V201" s="163" t="s">
        <v>1833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3" t="s">
        <v>1833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3" t="s">
        <v>1968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3" t="s">
        <v>1833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3" t="s">
        <v>1968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3" t="s">
        <v>1833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3" t="s">
        <v>1833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1434</v>
      </c>
      <c r="U208" s="33"/>
      <c r="V208" s="163" t="s">
        <v>1968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306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3" t="s">
        <v>1833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1087</v>
      </c>
      <c r="U210" s="33"/>
      <c r="V210" s="163" t="s">
        <v>1833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3" t="s">
        <v>1833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3" t="s">
        <v>1968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3" t="s">
        <v>1833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3" t="s">
        <v>1833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3" t="s">
        <v>1968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1</v>
      </c>
      <c r="U216" s="33"/>
      <c r="V216" s="163" t="s">
        <v>1833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3" t="s">
        <v>1968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3" t="s">
        <v>1968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3" t="s">
        <v>1968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1968</v>
      </c>
      <c r="T220" s="64">
        <v>0</v>
      </c>
      <c r="U220" s="33"/>
      <c r="V220" s="163" t="s">
        <v>1833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1600</v>
      </c>
      <c r="U221" s="33"/>
      <c r="V221" s="163" t="s">
        <v>1968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3" t="s">
        <v>1833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8560</v>
      </c>
      <c r="U223" s="33"/>
      <c r="V223" s="163" t="s">
        <v>1833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3" t="s">
        <v>1968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2604</v>
      </c>
      <c r="U225" s="33"/>
      <c r="V225" s="163" t="s">
        <v>1833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8800</v>
      </c>
      <c r="T226" s="64">
        <v>1752</v>
      </c>
      <c r="U226" s="33"/>
      <c r="V226" s="163" t="s">
        <v>1968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3" t="s">
        <v>1968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3" t="s">
        <v>1968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3" t="s">
        <v>1968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3" t="s">
        <v>1833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3" t="s">
        <v>1833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39260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3" t="s">
        <v>1968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3" t="s">
        <v>1833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3" t="s">
        <v>1833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11206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3" t="s">
        <v>1968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3" t="s">
        <v>1968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3" t="s">
        <v>1968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3" t="s">
        <v>1833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3" t="s">
        <v>1968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41000</v>
      </c>
      <c r="T240" s="64">
        <v>0</v>
      </c>
      <c r="U240" s="33"/>
      <c r="V240" s="163" t="s">
        <v>1833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3" t="s">
        <v>1833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3" t="s">
        <v>1968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420</v>
      </c>
      <c r="U243" s="33"/>
      <c r="V243" s="163" t="s">
        <v>1833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123813</v>
      </c>
      <c r="N244" s="64">
        <v>0</v>
      </c>
      <c r="O244" s="64">
        <v>0</v>
      </c>
      <c r="P244" s="64">
        <v>7814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3" t="s">
        <v>1833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3" t="s">
        <v>1968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3" t="s">
        <v>1833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5380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3" t="s">
        <v>1833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3" t="s">
        <v>1833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3" t="s">
        <v>1833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3" t="s">
        <v>1968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3" t="s">
        <v>1833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3" t="s">
        <v>1833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33"/>
      <c r="V253" s="118" t="s">
        <v>1715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3" t="s">
        <v>1968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3" t="s">
        <v>1833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1668</v>
      </c>
      <c r="T256" s="64">
        <v>0</v>
      </c>
      <c r="U256" s="33"/>
      <c r="V256" s="163" t="s">
        <v>1833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3200</v>
      </c>
      <c r="U257" s="33"/>
      <c r="V257" s="163" t="s">
        <v>1968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3" t="s">
        <v>1833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3" t="s">
        <v>1833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3325</v>
      </c>
      <c r="U260" s="33"/>
      <c r="V260" s="163" t="s">
        <v>1833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 t="s">
        <v>1715</v>
      </c>
      <c r="G261" s="64" t="s">
        <v>1715</v>
      </c>
      <c r="H261" s="64" t="s">
        <v>1715</v>
      </c>
      <c r="I261" s="64" t="s">
        <v>1715</v>
      </c>
      <c r="J261" s="64" t="s">
        <v>1715</v>
      </c>
      <c r="K261" s="64" t="s">
        <v>1715</v>
      </c>
      <c r="L261" s="64" t="s">
        <v>1715</v>
      </c>
      <c r="M261" s="64" t="s">
        <v>1715</v>
      </c>
      <c r="N261" s="64" t="s">
        <v>1715</v>
      </c>
      <c r="O261" s="64" t="s">
        <v>1715</v>
      </c>
      <c r="P261" s="64" t="s">
        <v>1715</v>
      </c>
      <c r="Q261" s="64" t="s">
        <v>1715</v>
      </c>
      <c r="R261" s="64" t="s">
        <v>1715</v>
      </c>
      <c r="S261" s="64" t="s">
        <v>1715</v>
      </c>
      <c r="T261" s="64" t="s">
        <v>1715</v>
      </c>
      <c r="U261" s="33"/>
      <c r="V261" s="118" t="s">
        <v>1715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192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3" t="s">
        <v>1833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1200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3" t="s">
        <v>1968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 t="s">
        <v>1715</v>
      </c>
      <c r="G264" s="64" t="s">
        <v>1715</v>
      </c>
      <c r="H264" s="64" t="s">
        <v>1715</v>
      </c>
      <c r="I264" s="64" t="s">
        <v>1715</v>
      </c>
      <c r="J264" s="64" t="s">
        <v>1715</v>
      </c>
      <c r="K264" s="64" t="s">
        <v>1715</v>
      </c>
      <c r="L264" s="64" t="s">
        <v>1715</v>
      </c>
      <c r="M264" s="64" t="s">
        <v>1715</v>
      </c>
      <c r="N264" s="64" t="s">
        <v>1715</v>
      </c>
      <c r="O264" s="64" t="s">
        <v>1715</v>
      </c>
      <c r="P264" s="64" t="s">
        <v>1715</v>
      </c>
      <c r="Q264" s="64" t="s">
        <v>1715</v>
      </c>
      <c r="R264" s="64" t="s">
        <v>1715</v>
      </c>
      <c r="S264" s="64" t="s">
        <v>1715</v>
      </c>
      <c r="T264" s="64" t="s">
        <v>1715</v>
      </c>
      <c r="U264" s="33"/>
      <c r="V264" s="118" t="s">
        <v>1715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3" t="s">
        <v>1968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1440</v>
      </c>
      <c r="U266" s="33"/>
      <c r="V266" s="163" t="s">
        <v>1833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33"/>
      <c r="V267" s="118" t="s">
        <v>1715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1728</v>
      </c>
      <c r="T268" s="64">
        <v>0</v>
      </c>
      <c r="U268" s="33"/>
      <c r="V268" s="163" t="s">
        <v>1833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3" t="s">
        <v>1833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 t="s">
        <v>1715</v>
      </c>
      <c r="G270" s="64" t="s">
        <v>1715</v>
      </c>
      <c r="H270" s="64" t="s">
        <v>1715</v>
      </c>
      <c r="I270" s="64" t="s">
        <v>1715</v>
      </c>
      <c r="J270" s="64" t="s">
        <v>1715</v>
      </c>
      <c r="K270" s="64" t="s">
        <v>1715</v>
      </c>
      <c r="L270" s="64" t="s">
        <v>1715</v>
      </c>
      <c r="M270" s="64" t="s">
        <v>1715</v>
      </c>
      <c r="N270" s="64" t="s">
        <v>1715</v>
      </c>
      <c r="O270" s="64" t="s">
        <v>1715</v>
      </c>
      <c r="P270" s="64" t="s">
        <v>1715</v>
      </c>
      <c r="Q270" s="64" t="s">
        <v>1715</v>
      </c>
      <c r="R270" s="64" t="s">
        <v>1715</v>
      </c>
      <c r="S270" s="64" t="s">
        <v>1715</v>
      </c>
      <c r="T270" s="64" t="s">
        <v>1715</v>
      </c>
      <c r="U270" s="33"/>
      <c r="V270" s="118" t="s">
        <v>1715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3" t="s">
        <v>1833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1848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576</v>
      </c>
      <c r="U272" s="33"/>
      <c r="V272" s="163" t="s">
        <v>1833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3" t="s">
        <v>1968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3" t="s">
        <v>1833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3" t="s">
        <v>1968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300</v>
      </c>
      <c r="U276" s="33"/>
      <c r="V276" s="163" t="s">
        <v>1833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48429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3" t="s">
        <v>1833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3" t="s">
        <v>1833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3" t="s">
        <v>1833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3" t="s">
        <v>1833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15324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3" t="s">
        <v>1833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7375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3" t="s">
        <v>1833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3" t="s">
        <v>1833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3" t="s">
        <v>1833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3" t="s">
        <v>1968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3" t="s">
        <v>1968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3" t="s">
        <v>1968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42212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3" t="s">
        <v>1833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3" t="s">
        <v>1833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2</v>
      </c>
      <c r="U290" s="33"/>
      <c r="V290" s="163" t="s">
        <v>1968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1</v>
      </c>
      <c r="U291" s="33"/>
      <c r="V291" s="163" t="s">
        <v>1833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3" t="s">
        <v>1833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3" t="s">
        <v>1833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3" t="s">
        <v>1833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3" t="s">
        <v>1968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828</v>
      </c>
      <c r="U296" s="33"/>
      <c r="V296" s="163" t="s">
        <v>1968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3" t="s">
        <v>1968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3050</v>
      </c>
      <c r="T298" s="64">
        <v>0</v>
      </c>
      <c r="U298" s="33"/>
      <c r="V298" s="163" t="s">
        <v>1968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3" t="s">
        <v>1833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3" t="s">
        <v>1968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3" t="s">
        <v>1833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3" t="s">
        <v>1968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333</v>
      </c>
      <c r="U303" s="33"/>
      <c r="V303" s="163" t="s">
        <v>1968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2400</v>
      </c>
      <c r="U304" s="33"/>
      <c r="V304" s="163" t="s">
        <v>1968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3" t="s">
        <v>1833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3" t="s">
        <v>1833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988</v>
      </c>
      <c r="U307" s="33"/>
      <c r="V307" s="163" t="s">
        <v>1833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3" t="s">
        <v>1833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190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43351</v>
      </c>
      <c r="T309" s="64">
        <v>192</v>
      </c>
      <c r="U309" s="33"/>
      <c r="V309" s="163" t="s">
        <v>1968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312</v>
      </c>
      <c r="U310" s="33"/>
      <c r="V310" s="163" t="s">
        <v>1968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3" t="s">
        <v>1968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3" t="s">
        <v>1833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2</v>
      </c>
      <c r="U313" s="33"/>
      <c r="V313" s="163" t="s">
        <v>1968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3" t="s">
        <v>1833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3" t="s">
        <v>1833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3" t="s">
        <v>1968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23042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1</v>
      </c>
      <c r="T317" s="64">
        <v>0</v>
      </c>
      <c r="U317" s="33"/>
      <c r="V317" s="163" t="s">
        <v>1968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3" t="s">
        <v>1833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3" t="s">
        <v>1968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950</v>
      </c>
      <c r="U320" s="33"/>
      <c r="V320" s="163" t="s">
        <v>1833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3" t="s">
        <v>1833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3" t="s">
        <v>1833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1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4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26012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576</v>
      </c>
      <c r="U324" s="33"/>
      <c r="V324" s="163" t="s">
        <v>1968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3" t="s">
        <v>1968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3" t="s">
        <v>1968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3" t="s">
        <v>1968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3" t="s">
        <v>1833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3" t="s">
        <v>1833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3" t="s">
        <v>1833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5310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3" t="s">
        <v>1833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2004</v>
      </c>
      <c r="G332" s="64">
        <v>0</v>
      </c>
      <c r="H332" s="64">
        <v>0</v>
      </c>
      <c r="I332" s="64">
        <v>6000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3" t="s">
        <v>1968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3" t="s">
        <v>1833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3" t="s">
        <v>1833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1</v>
      </c>
      <c r="U335" s="33"/>
      <c r="V335" s="163" t="s">
        <v>1833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118" t="s">
        <v>1715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3" t="s">
        <v>1833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3" t="s">
        <v>1968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3" t="s">
        <v>1833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3" t="s">
        <v>1833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3" t="s">
        <v>1833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19767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3" t="s">
        <v>1968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3" t="s">
        <v>1968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86897</v>
      </c>
      <c r="S344" s="64">
        <v>0</v>
      </c>
      <c r="T344" s="64">
        <v>0</v>
      </c>
      <c r="U344" s="33"/>
      <c r="V344" s="163" t="s">
        <v>1833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3" t="s">
        <v>1968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3" t="s">
        <v>1833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3" t="s">
        <v>1833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3" t="s">
        <v>1968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3" t="s">
        <v>1968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3" t="s">
        <v>1833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3" t="s">
        <v>1833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6831</v>
      </c>
      <c r="K352" s="64">
        <v>0</v>
      </c>
      <c r="L352" s="64">
        <v>0</v>
      </c>
      <c r="M352" s="64">
        <v>17238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3" t="s">
        <v>1833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3" t="s">
        <v>1968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3" t="s">
        <v>1833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3" t="s">
        <v>1833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3" t="s">
        <v>1833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3" t="s">
        <v>1968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3" t="s">
        <v>1968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3" t="s">
        <v>1833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</v>
      </c>
      <c r="U360" s="33"/>
      <c r="V360" s="163" t="s">
        <v>1833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2445</v>
      </c>
      <c r="U361" s="33"/>
      <c r="V361" s="163" t="s">
        <v>1968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3" t="s">
        <v>1968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795</v>
      </c>
      <c r="U363" s="33"/>
      <c r="V363" s="163" t="s">
        <v>1833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3" t="s">
        <v>1833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3" t="s">
        <v>1833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1</v>
      </c>
      <c r="U366" s="33"/>
      <c r="V366" s="163" t="s">
        <v>1833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3" t="s">
        <v>1833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7600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3" t="s">
        <v>1968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3" t="s">
        <v>1968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104</v>
      </c>
      <c r="U370" s="33"/>
      <c r="V370" s="163" t="s">
        <v>1833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33"/>
      <c r="V371" s="163" t="s">
        <v>1833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3" t="s">
        <v>1968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12550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3" t="s">
        <v>1968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160</v>
      </c>
      <c r="U374" s="33"/>
      <c r="V374" s="163" t="s">
        <v>1833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3" t="s">
        <v>1968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3" t="s">
        <v>1968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3" t="s">
        <v>1968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4800</v>
      </c>
      <c r="U378" s="33"/>
      <c r="V378" s="163" t="s">
        <v>1968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3" t="s">
        <v>1968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3" t="s">
        <v>1833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3" t="s">
        <v>1968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3" t="s">
        <v>1833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3" t="s">
        <v>1968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782</v>
      </c>
      <c r="U384" s="33"/>
      <c r="V384" s="163" t="s">
        <v>1968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18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3" t="s">
        <v>1833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1</v>
      </c>
      <c r="U387" s="33"/>
      <c r="V387" s="163" t="s">
        <v>1833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3" t="s">
        <v>1833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1577</v>
      </c>
      <c r="U389" s="33"/>
      <c r="V389" s="163" t="s">
        <v>1833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3" t="s">
        <v>1833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33"/>
      <c r="V391" s="118" t="s">
        <v>1715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3" t="s">
        <v>1833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 t="s">
        <v>1715</v>
      </c>
      <c r="G393" s="64" t="s">
        <v>1715</v>
      </c>
      <c r="H393" s="64" t="s">
        <v>1715</v>
      </c>
      <c r="I393" s="64" t="s">
        <v>1715</v>
      </c>
      <c r="J393" s="64" t="s">
        <v>1715</v>
      </c>
      <c r="K393" s="64" t="s">
        <v>1715</v>
      </c>
      <c r="L393" s="64" t="s">
        <v>1715</v>
      </c>
      <c r="M393" s="64" t="s">
        <v>1715</v>
      </c>
      <c r="N393" s="64" t="s">
        <v>1715</v>
      </c>
      <c r="O393" s="64" t="s">
        <v>1715</v>
      </c>
      <c r="P393" s="64" t="s">
        <v>1715</v>
      </c>
      <c r="Q393" s="64" t="s">
        <v>1715</v>
      </c>
      <c r="R393" s="64" t="s">
        <v>1715</v>
      </c>
      <c r="S393" s="64" t="s">
        <v>1715</v>
      </c>
      <c r="T393" s="64" t="s">
        <v>1715</v>
      </c>
      <c r="U393" s="33"/>
      <c r="V393" s="118" t="s">
        <v>1715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3" t="s">
        <v>1833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3" t="s">
        <v>1968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3" t="s">
        <v>1833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3" t="s">
        <v>1968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1</v>
      </c>
      <c r="U398" s="33"/>
      <c r="V398" s="163" t="s">
        <v>1968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3" t="s">
        <v>1968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1956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3</v>
      </c>
      <c r="U400" s="33"/>
      <c r="V400" s="163" t="s">
        <v>1833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163" t="s">
        <v>1833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3" t="s">
        <v>1833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663</v>
      </c>
      <c r="U403" s="33"/>
      <c r="V403" s="163" t="s">
        <v>1833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1648</v>
      </c>
      <c r="U404" s="33"/>
      <c r="V404" s="163" t="s">
        <v>1833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3" t="s">
        <v>1968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3" t="s">
        <v>1968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3" t="s">
        <v>1833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3" t="s">
        <v>1833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3" t="s">
        <v>1968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1283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3" t="s">
        <v>1833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3" t="s">
        <v>1833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1360</v>
      </c>
      <c r="U412" s="33"/>
      <c r="V412" s="163" t="s">
        <v>1833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 t="s">
        <v>1715</v>
      </c>
      <c r="G413" s="64" t="s">
        <v>1715</v>
      </c>
      <c r="H413" s="64" t="s">
        <v>1715</v>
      </c>
      <c r="I413" s="64" t="s">
        <v>1715</v>
      </c>
      <c r="J413" s="64" t="s">
        <v>1715</v>
      </c>
      <c r="K413" s="64" t="s">
        <v>1715</v>
      </c>
      <c r="L413" s="64" t="s">
        <v>1715</v>
      </c>
      <c r="M413" s="64" t="s">
        <v>1715</v>
      </c>
      <c r="N413" s="64" t="s">
        <v>1715</v>
      </c>
      <c r="O413" s="64" t="s">
        <v>1715</v>
      </c>
      <c r="P413" s="64" t="s">
        <v>1715</v>
      </c>
      <c r="Q413" s="64" t="s">
        <v>1715</v>
      </c>
      <c r="R413" s="64" t="s">
        <v>1715</v>
      </c>
      <c r="S413" s="64" t="s">
        <v>1715</v>
      </c>
      <c r="T413" s="64" t="s">
        <v>1715</v>
      </c>
      <c r="U413" s="33"/>
      <c r="V413" s="118" t="s">
        <v>1715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3" t="s">
        <v>1833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 t="s">
        <v>1715</v>
      </c>
      <c r="G415" s="64" t="s">
        <v>1715</v>
      </c>
      <c r="H415" s="64" t="s">
        <v>1715</v>
      </c>
      <c r="I415" s="64" t="s">
        <v>1715</v>
      </c>
      <c r="J415" s="64" t="s">
        <v>1715</v>
      </c>
      <c r="K415" s="64" t="s">
        <v>1715</v>
      </c>
      <c r="L415" s="64" t="s">
        <v>1715</v>
      </c>
      <c r="M415" s="64" t="s">
        <v>1715</v>
      </c>
      <c r="N415" s="64" t="s">
        <v>1715</v>
      </c>
      <c r="O415" s="64" t="s">
        <v>1715</v>
      </c>
      <c r="P415" s="64" t="s">
        <v>1715</v>
      </c>
      <c r="Q415" s="64" t="s">
        <v>1715</v>
      </c>
      <c r="R415" s="64" t="s">
        <v>1715</v>
      </c>
      <c r="S415" s="64" t="s">
        <v>1715</v>
      </c>
      <c r="T415" s="64" t="s">
        <v>1715</v>
      </c>
      <c r="U415" s="33"/>
      <c r="V415" s="118" t="s">
        <v>1715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3" t="s">
        <v>1833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3" t="s">
        <v>1968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2712</v>
      </c>
      <c r="U418" s="33"/>
      <c r="V418" s="163" t="s">
        <v>1968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3572</v>
      </c>
      <c r="U419" s="33"/>
      <c r="V419" s="163" t="s">
        <v>1968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3" t="s">
        <v>1833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3" t="s">
        <v>1833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3" t="s">
        <v>1968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3" t="s">
        <v>1833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3" t="s">
        <v>1968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3" t="s">
        <v>1968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4742</v>
      </c>
      <c r="U426" s="33"/>
      <c r="V426" s="163" t="s">
        <v>1833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802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3" t="s">
        <v>1833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3" t="s">
        <v>1968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3" t="s">
        <v>1833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3" t="s">
        <v>1833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3" t="s">
        <v>1816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33289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576</v>
      </c>
      <c r="U432" s="33"/>
      <c r="V432" s="163" t="s">
        <v>1833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3" t="s">
        <v>1968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3" t="s">
        <v>1833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1097</v>
      </c>
      <c r="U435" s="33"/>
      <c r="V435" s="163" t="s">
        <v>1833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3" t="s">
        <v>1968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3" t="s">
        <v>1833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3" t="s">
        <v>1968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3" t="s">
        <v>1833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200</v>
      </c>
      <c r="U440" s="33"/>
      <c r="V440" s="163" t="s">
        <v>1968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3" t="s">
        <v>1833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3" t="s">
        <v>1968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3" t="s">
        <v>1833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3" t="s">
        <v>1833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413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3" t="s">
        <v>1968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3" t="s">
        <v>1833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63" t="s">
        <v>1833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3" t="s">
        <v>1833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2000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3" t="s">
        <v>1833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1200</v>
      </c>
      <c r="U450" s="33"/>
      <c r="V450" s="163" t="s">
        <v>1968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88755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288</v>
      </c>
      <c r="U451" s="33"/>
      <c r="V451" s="163" t="s">
        <v>1968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3" t="s">
        <v>1833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1</v>
      </c>
      <c r="U453" s="33"/>
      <c r="V453" s="163" t="s">
        <v>1833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323</v>
      </c>
      <c r="U454" s="33"/>
      <c r="V454" s="163" t="s">
        <v>1833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15856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3" t="s">
        <v>1968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336</v>
      </c>
      <c r="U456" s="33"/>
      <c r="V456" s="163" t="s">
        <v>1833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3" t="s">
        <v>1968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76689</v>
      </c>
      <c r="G458" s="64">
        <v>0</v>
      </c>
      <c r="H458" s="64">
        <v>0</v>
      </c>
      <c r="I458" s="64">
        <v>0</v>
      </c>
      <c r="J458" s="64">
        <v>9406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3" t="s">
        <v>1833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205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284</v>
      </c>
      <c r="T459" s="64">
        <v>1230</v>
      </c>
      <c r="U459" s="33"/>
      <c r="V459" s="163" t="s">
        <v>1968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3" t="s">
        <v>1833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1800</v>
      </c>
      <c r="T461" s="64">
        <v>0</v>
      </c>
      <c r="U461" s="33"/>
      <c r="V461" s="163" t="s">
        <v>1833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3" t="s">
        <v>1833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3" t="s">
        <v>1833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336</v>
      </c>
      <c r="U464" s="33"/>
      <c r="V464" s="163" t="s">
        <v>1968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3" t="s">
        <v>1833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3" t="s">
        <v>1968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1584</v>
      </c>
      <c r="U467" s="33"/>
      <c r="V467" s="163" t="s">
        <v>1833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934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3" t="s">
        <v>1968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3" t="s">
        <v>1833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3" t="s">
        <v>1968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3" t="s">
        <v>1833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3" t="s">
        <v>1968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3" t="s">
        <v>1833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1090</v>
      </c>
      <c r="U474" s="33"/>
      <c r="V474" s="163" t="s">
        <v>1833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3" t="s">
        <v>1968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3" t="s">
        <v>1833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3" t="s">
        <v>1833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3" t="s">
        <v>1833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25832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3" t="s">
        <v>1833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45136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3" t="s">
        <v>1833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 t="s">
        <v>1715</v>
      </c>
      <c r="G481" s="64" t="s">
        <v>1715</v>
      </c>
      <c r="H481" s="64" t="s">
        <v>1715</v>
      </c>
      <c r="I481" s="64" t="s">
        <v>1715</v>
      </c>
      <c r="J481" s="64" t="s">
        <v>1715</v>
      </c>
      <c r="K481" s="64" t="s">
        <v>1715</v>
      </c>
      <c r="L481" s="64" t="s">
        <v>1715</v>
      </c>
      <c r="M481" s="64" t="s">
        <v>1715</v>
      </c>
      <c r="N481" s="64" t="s">
        <v>1715</v>
      </c>
      <c r="O481" s="64" t="s">
        <v>1715</v>
      </c>
      <c r="P481" s="64" t="s">
        <v>1715</v>
      </c>
      <c r="Q481" s="64" t="s">
        <v>1715</v>
      </c>
      <c r="R481" s="64" t="s">
        <v>1715</v>
      </c>
      <c r="S481" s="64" t="s">
        <v>1715</v>
      </c>
      <c r="T481" s="64" t="s">
        <v>1715</v>
      </c>
      <c r="U481" s="33"/>
      <c r="V481" s="118" t="s">
        <v>1715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3" t="s">
        <v>1968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3" t="s">
        <v>1968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3" t="s">
        <v>1968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3" t="s">
        <v>1833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3" t="s">
        <v>1968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3" t="s">
        <v>1833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3" t="s">
        <v>1833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3" t="s">
        <v>1833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5924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3" t="s">
        <v>1833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3" t="s">
        <v>1833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196</v>
      </c>
      <c r="U492" s="33"/>
      <c r="V492" s="163" t="s">
        <v>1968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3" t="s">
        <v>1833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3" t="s">
        <v>1833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3" t="s">
        <v>1968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 t="s">
        <v>1715</v>
      </c>
      <c r="G496" s="64" t="s">
        <v>1715</v>
      </c>
      <c r="H496" s="64" t="s">
        <v>1715</v>
      </c>
      <c r="I496" s="64" t="s">
        <v>1715</v>
      </c>
      <c r="J496" s="64" t="s">
        <v>1715</v>
      </c>
      <c r="K496" s="64" t="s">
        <v>1715</v>
      </c>
      <c r="L496" s="64" t="s">
        <v>1715</v>
      </c>
      <c r="M496" s="64" t="s">
        <v>1715</v>
      </c>
      <c r="N496" s="64" t="s">
        <v>1715</v>
      </c>
      <c r="O496" s="64" t="s">
        <v>1715</v>
      </c>
      <c r="P496" s="64" t="s">
        <v>1715</v>
      </c>
      <c r="Q496" s="64" t="s">
        <v>1715</v>
      </c>
      <c r="R496" s="64" t="s">
        <v>1715</v>
      </c>
      <c r="S496" s="64" t="s">
        <v>1715</v>
      </c>
      <c r="T496" s="64" t="s">
        <v>1715</v>
      </c>
      <c r="U496" s="33"/>
      <c r="V496" s="118" t="s">
        <v>1715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1600</v>
      </c>
      <c r="U497" s="33"/>
      <c r="V497" s="163" t="s">
        <v>1968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912</v>
      </c>
      <c r="T498" s="64">
        <v>1200</v>
      </c>
      <c r="U498" s="33"/>
      <c r="V498" s="163" t="s">
        <v>1968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368</v>
      </c>
      <c r="U499" s="33"/>
      <c r="V499" s="163" t="s">
        <v>1833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3" t="s">
        <v>1968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3" t="s">
        <v>1833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3" t="s">
        <v>1968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792</v>
      </c>
      <c r="U503" s="33"/>
      <c r="V503" s="163" t="s">
        <v>1968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3" t="s">
        <v>1968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3" t="s">
        <v>1968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2400</v>
      </c>
      <c r="U506" s="33"/>
      <c r="V506" s="163" t="s">
        <v>1968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576</v>
      </c>
      <c r="U507" s="33"/>
      <c r="V507" s="163" t="s">
        <v>1968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3" t="s">
        <v>1833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3" t="s">
        <v>1833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1152</v>
      </c>
      <c r="U510" s="33"/>
      <c r="V510" s="163" t="s">
        <v>1833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1580</v>
      </c>
      <c r="U511" s="33"/>
      <c r="V511" s="163" t="s">
        <v>1968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3" t="s">
        <v>1833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1341</v>
      </c>
      <c r="U513" s="33"/>
      <c r="V513" s="163" t="s">
        <v>1833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3" t="s">
        <v>1968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3" t="s">
        <v>1833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3" t="s">
        <v>1833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3" t="s">
        <v>1968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5280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3" t="s">
        <v>1968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480</v>
      </c>
      <c r="U519" s="33"/>
      <c r="V519" s="163" t="s">
        <v>1833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3" t="s">
        <v>1833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121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524</v>
      </c>
      <c r="U521" s="33"/>
      <c r="V521" s="163" t="s">
        <v>1833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3" t="s">
        <v>1968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13001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3" t="s">
        <v>1968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3" t="s">
        <v>1968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3" t="s">
        <v>1833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3" t="s">
        <v>1968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3" t="s">
        <v>1968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3" t="s">
        <v>1833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2020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3" t="s">
        <v>1968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18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255</v>
      </c>
      <c r="U531" s="33"/>
      <c r="V531" s="163" t="s">
        <v>1833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3" t="s">
        <v>1833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3" t="s">
        <v>1968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 t="s">
        <v>1715</v>
      </c>
      <c r="G534" s="64" t="s">
        <v>1715</v>
      </c>
      <c r="H534" s="64" t="s">
        <v>1715</v>
      </c>
      <c r="I534" s="64" t="s">
        <v>1715</v>
      </c>
      <c r="J534" s="64" t="s">
        <v>1715</v>
      </c>
      <c r="K534" s="64" t="s">
        <v>1715</v>
      </c>
      <c r="L534" s="64" t="s">
        <v>1715</v>
      </c>
      <c r="M534" s="64" t="s">
        <v>1715</v>
      </c>
      <c r="N534" s="64" t="s">
        <v>1715</v>
      </c>
      <c r="O534" s="64" t="s">
        <v>1715</v>
      </c>
      <c r="P534" s="64" t="s">
        <v>1715</v>
      </c>
      <c r="Q534" s="64" t="s">
        <v>1715</v>
      </c>
      <c r="R534" s="64" t="s">
        <v>1715</v>
      </c>
      <c r="S534" s="64" t="s">
        <v>1715</v>
      </c>
      <c r="T534" s="64" t="s">
        <v>1715</v>
      </c>
      <c r="U534" s="33"/>
      <c r="V534" s="118" t="s">
        <v>1715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3" t="s">
        <v>1833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140</v>
      </c>
      <c r="U536" s="33"/>
      <c r="V536" s="163" t="s">
        <v>1833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1440</v>
      </c>
      <c r="U537" s="33"/>
      <c r="V537" s="163" t="s">
        <v>1833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3" t="s">
        <v>1833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768</v>
      </c>
      <c r="U539" s="33"/>
      <c r="V539" s="163" t="s">
        <v>1833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200</v>
      </c>
      <c r="U540" s="33"/>
      <c r="V540" s="163" t="s">
        <v>1833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300</v>
      </c>
      <c r="U541" s="33"/>
      <c r="V541" s="163" t="s">
        <v>1833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3" t="s">
        <v>1833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3" t="s">
        <v>1833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3" t="s">
        <v>1833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192</v>
      </c>
      <c r="U545" s="33"/>
      <c r="V545" s="163" t="s">
        <v>1833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3" t="s">
        <v>1833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31343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3" t="s">
        <v>1833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3" t="s">
        <v>1833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3" t="s">
        <v>1833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3" t="s">
        <v>1833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3" t="s">
        <v>1833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3" t="s">
        <v>1833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33"/>
      <c r="V553" s="163" t="s">
        <v>1833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3" t="s">
        <v>1968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13065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3" t="s">
        <v>1833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3" t="s">
        <v>1833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3" t="s">
        <v>1833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3" t="s">
        <v>1833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3" t="s">
        <v>1833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3" t="s">
        <v>1968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3" t="s">
        <v>1833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3" t="s">
        <v>1968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8244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3" t="s">
        <v>1968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139589</v>
      </c>
      <c r="S564" s="64">
        <v>0</v>
      </c>
      <c r="T564" s="64">
        <v>0</v>
      </c>
      <c r="U564" s="33"/>
      <c r="V564" s="163" t="s">
        <v>1968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344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3" t="s">
        <v>1968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3" t="s">
        <v>1833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3" t="s">
        <v>1968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3" t="s">
        <v>1833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3" t="s">
        <v>1968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3" t="s">
        <v>1833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3" t="s">
        <v>1833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3" t="s">
        <v>1833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3" t="s">
        <v>1968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3" t="s">
        <v>1968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3" t="s">
        <v>1833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3" t="s">
        <v>1968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3" t="s">
        <v>1833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3" t="s">
        <v>1833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3" t="s">
        <v>1833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3" t="s">
        <v>1968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163" t="s">
        <v>1968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3" t="s">
        <v>1968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3" t="s">
        <v>1833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1</v>
      </c>
      <c r="T584" s="64">
        <v>960</v>
      </c>
      <c r="U584" s="33"/>
      <c r="V584" s="163" t="s">
        <v>1968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3" t="s">
        <v>1833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3" t="s">
        <v>1833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3" t="s">
        <v>1833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31</v>
      </c>
      <c r="U588" s="33"/>
      <c r="V588" s="163" t="s">
        <v>1833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3" t="s">
        <v>1833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3" t="s">
        <v>1833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2</v>
      </c>
      <c r="U591" s="33"/>
      <c r="V591" s="163" t="s">
        <v>1968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3" t="s">
        <v>1834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3" t="s">
        <v>1833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3" t="s">
        <v>1833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3" t="s">
        <v>1968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3" t="s">
        <v>1968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3" t="s">
        <v>1968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251143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3" t="s">
        <v>1833</v>
      </c>
    </row>
    <row r="599" spans="3:22" ht="15">
      <c r="C599" s="42"/>
      <c r="F599" s="31"/>
      <c r="V599" s="165">
        <f>COUNTA(V31:V598)-3</f>
        <v>565</v>
      </c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2017-08-17T17:32:01Z</dcterms:modified>
  <cp:category/>
  <cp:version/>
  <cp:contentType/>
  <cp:contentStatus/>
</cp:coreProperties>
</file>